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ei365-my.sharepoint.com/personal/natsumi_terada_dei_or_jp/Documents/06.サステナビリティ調査/03.事業者調査/02.製造/01_調査票/"/>
    </mc:Choice>
  </mc:AlternateContent>
  <xr:revisionPtr revIDLastSave="111" documentId="8_{87DB2AB0-175A-4754-BF38-D8316DDC967A}" xr6:coauthVersionLast="47" xr6:coauthVersionMax="47" xr10:uidLastSave="{600A343C-B401-4F3D-B0D2-2B04728CE65E}"/>
  <bookViews>
    <workbookView xWindow="14295" yWindow="-16200" windowWidth="14610" windowHeight="15585" autoFilterDateGrouping="0" xr2:uid="{00000000-000D-0000-FFFF-FFFF00000000}"/>
  </bookViews>
  <sheets>
    <sheet name="調査票" sheetId="20" r:id="rId1"/>
  </sheets>
  <definedNames>
    <definedName name="_xlnm._FilterDatabase" localSheetId="0" hidden="1">調査票!$F$1:$F$746</definedName>
    <definedName name="_xlnm.Print_Area" localSheetId="0">調査票!$B$1:$M$502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3" i="20" l="1"/>
  <c r="O357" i="20"/>
  <c r="O358" i="20"/>
  <c r="O27" i="20"/>
  <c r="O216" i="20" l="1"/>
  <c r="O215" i="20"/>
  <c r="P215" i="20" s="1"/>
  <c r="O214" i="20"/>
  <c r="P214" i="20" s="1"/>
  <c r="O213" i="20"/>
  <c r="P213" i="20" s="1"/>
  <c r="P212" i="20"/>
  <c r="P211" i="20"/>
  <c r="P210" i="20"/>
  <c r="P209" i="20"/>
  <c r="P208" i="20"/>
  <c r="P207" i="20"/>
  <c r="P206" i="20"/>
  <c r="P205" i="20"/>
  <c r="P204" i="20"/>
  <c r="P203" i="20"/>
  <c r="P202" i="20"/>
  <c r="P201" i="20"/>
  <c r="P200" i="20"/>
  <c r="P199" i="20"/>
  <c r="P198" i="20"/>
  <c r="P197" i="20"/>
  <c r="P196" i="20"/>
  <c r="P195" i="20"/>
  <c r="O381" i="20"/>
  <c r="O83" i="20"/>
  <c r="P83" i="20" s="1"/>
  <c r="O66" i="20"/>
  <c r="P66" i="20" s="1"/>
  <c r="M352" i="20"/>
  <c r="O362" i="20"/>
  <c r="O361" i="20"/>
  <c r="O363" i="20"/>
  <c r="O380" i="20" l="1"/>
  <c r="O379" i="20"/>
  <c r="O378" i="20"/>
  <c r="O377" i="20"/>
  <c r="O376" i="20"/>
  <c r="O375" i="20"/>
  <c r="O374" i="20"/>
  <c r="O373" i="20"/>
  <c r="O372" i="20"/>
  <c r="O371" i="20"/>
  <c r="O370" i="20"/>
  <c r="O369" i="20"/>
  <c r="O368" i="20"/>
  <c r="O347" i="20"/>
  <c r="O346" i="20"/>
  <c r="O312" i="20"/>
  <c r="P312" i="20" s="1"/>
  <c r="O294" i="20"/>
  <c r="P294" i="20" s="1"/>
  <c r="O279" i="20"/>
  <c r="P279" i="20" s="1"/>
  <c r="O266" i="20"/>
  <c r="O243" i="20"/>
  <c r="O230" i="20"/>
  <c r="P230" i="20" s="1"/>
  <c r="O187" i="20"/>
  <c r="P187" i="20" s="1"/>
  <c r="O161" i="20" l="1"/>
  <c r="P161" i="20" s="1"/>
  <c r="O141" i="20"/>
  <c r="P141" i="20" s="1"/>
  <c r="O120" i="20"/>
  <c r="P120" i="20" s="1"/>
  <c r="O108" i="20"/>
  <c r="P108" i="20" s="1"/>
  <c r="O383" i="20"/>
  <c r="F445" i="20"/>
  <c r="F446" i="20"/>
  <c r="F447" i="20"/>
  <c r="F448" i="20"/>
  <c r="F449" i="20"/>
  <c r="F450" i="20"/>
  <c r="F451" i="20"/>
  <c r="F452" i="20"/>
  <c r="F453" i="20"/>
  <c r="F454" i="20"/>
  <c r="O241" i="20"/>
  <c r="O399" i="20" l="1"/>
  <c r="O235" i="20"/>
  <c r="O72" i="20"/>
  <c r="O186" i="20"/>
  <c r="O242" i="20"/>
  <c r="O184" i="20"/>
  <c r="O185" i="20"/>
  <c r="O182" i="20"/>
  <c r="O183" i="20"/>
  <c r="O130" i="20"/>
  <c r="O253" i="20"/>
  <c r="O441" i="20"/>
  <c r="O440" i="20"/>
  <c r="P432" i="20"/>
  <c r="O432" i="20"/>
  <c r="O56" i="20" l="1"/>
  <c r="O57" i="20"/>
  <c r="O58" i="20"/>
  <c r="O59" i="20"/>
  <c r="O60" i="20"/>
  <c r="O61" i="20"/>
  <c r="O62" i="20"/>
  <c r="O63" i="20"/>
  <c r="O64" i="20"/>
  <c r="O65" i="20"/>
  <c r="O67" i="20"/>
  <c r="O68" i="20"/>
  <c r="O69" i="20"/>
  <c r="O70" i="20"/>
  <c r="O71" i="20"/>
  <c r="O73" i="20"/>
  <c r="O74" i="20"/>
  <c r="O75" i="20"/>
  <c r="O76" i="20"/>
  <c r="O77" i="20"/>
  <c r="O78" i="20"/>
  <c r="O79" i="20"/>
  <c r="O80" i="20"/>
  <c r="O81" i="20"/>
  <c r="O82"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9" i="20"/>
  <c r="O110" i="20"/>
  <c r="O111" i="20"/>
  <c r="O112" i="20"/>
  <c r="O113" i="20"/>
  <c r="O114" i="20"/>
  <c r="O115" i="20"/>
  <c r="O116" i="20"/>
  <c r="O117" i="20"/>
  <c r="O118" i="20"/>
  <c r="O119" i="20"/>
  <c r="O121" i="20"/>
  <c r="O122" i="20"/>
  <c r="O123" i="20"/>
  <c r="O124" i="20"/>
  <c r="O125" i="20"/>
  <c r="O126" i="20"/>
  <c r="O127" i="20"/>
  <c r="O128" i="20"/>
  <c r="O129" i="20"/>
  <c r="O131" i="20"/>
  <c r="O132" i="20"/>
  <c r="O133" i="20"/>
  <c r="O134" i="20"/>
  <c r="O135" i="20"/>
  <c r="O136" i="20"/>
  <c r="O137" i="20"/>
  <c r="O138" i="20"/>
  <c r="O139" i="20"/>
  <c r="O140" i="20"/>
  <c r="O142" i="20"/>
  <c r="O143" i="20"/>
  <c r="O144" i="20"/>
  <c r="O145" i="20"/>
  <c r="O146" i="20"/>
  <c r="O147" i="20"/>
  <c r="O148" i="20"/>
  <c r="O149" i="20"/>
  <c r="O150" i="20"/>
  <c r="O151" i="20"/>
  <c r="O152" i="20"/>
  <c r="O153" i="20"/>
  <c r="O154" i="20"/>
  <c r="O155" i="20"/>
  <c r="O156" i="20"/>
  <c r="O157" i="20"/>
  <c r="O158" i="20"/>
  <c r="O159" i="20"/>
  <c r="O160" i="20"/>
  <c r="O162" i="20"/>
  <c r="O163" i="20"/>
  <c r="O164" i="20"/>
  <c r="O165" i="20"/>
  <c r="O166" i="20"/>
  <c r="O167" i="20"/>
  <c r="O168" i="20"/>
  <c r="O169" i="20"/>
  <c r="O170" i="20"/>
  <c r="O171" i="20"/>
  <c r="O172" i="20"/>
  <c r="O173" i="20"/>
  <c r="O174" i="20"/>
  <c r="O175" i="20"/>
  <c r="O176" i="20"/>
  <c r="O177" i="20"/>
  <c r="O178" i="20"/>
  <c r="O179" i="20"/>
  <c r="O180" i="20"/>
  <c r="O181" i="20"/>
  <c r="O188" i="20"/>
  <c r="O189" i="20"/>
  <c r="O192" i="20"/>
  <c r="O193" i="20"/>
  <c r="O194" i="20"/>
  <c r="O217" i="20"/>
  <c r="O218" i="20"/>
  <c r="O219" i="20"/>
  <c r="O220" i="20"/>
  <c r="O221" i="20"/>
  <c r="O222" i="20"/>
  <c r="O223" i="20"/>
  <c r="O224" i="20"/>
  <c r="O225" i="20"/>
  <c r="O226" i="20"/>
  <c r="O227" i="20"/>
  <c r="O228" i="20"/>
  <c r="O229" i="20"/>
  <c r="O231" i="20"/>
  <c r="O232" i="20"/>
  <c r="O233" i="20"/>
  <c r="O234" i="20"/>
  <c r="O236" i="20"/>
  <c r="O237" i="20"/>
  <c r="O238" i="20"/>
  <c r="O239" i="20"/>
  <c r="O240" i="20"/>
  <c r="O244" i="20"/>
  <c r="O245" i="20"/>
  <c r="O246" i="20"/>
  <c r="O247" i="20"/>
  <c r="O248" i="20"/>
  <c r="O249" i="20"/>
  <c r="O250" i="20"/>
  <c r="O251" i="20"/>
  <c r="O252" i="20"/>
  <c r="O254" i="20"/>
  <c r="O255" i="20"/>
  <c r="O256" i="20"/>
  <c r="O257" i="20"/>
  <c r="O258" i="20"/>
  <c r="O259" i="20"/>
  <c r="O260" i="20"/>
  <c r="O261" i="20"/>
  <c r="O262" i="20"/>
  <c r="O263" i="20"/>
  <c r="O264" i="20"/>
  <c r="O265" i="20"/>
  <c r="O267" i="20"/>
  <c r="O268" i="20"/>
  <c r="O269" i="20"/>
  <c r="O270" i="20"/>
  <c r="O271" i="20"/>
  <c r="O272" i="20"/>
  <c r="O273" i="20"/>
  <c r="O274" i="20"/>
  <c r="O275" i="20"/>
  <c r="O276" i="20"/>
  <c r="O277" i="20"/>
  <c r="O278" i="20"/>
  <c r="O280" i="20"/>
  <c r="O281" i="20"/>
  <c r="O282" i="20"/>
  <c r="O283" i="20"/>
  <c r="O284" i="20"/>
  <c r="O285" i="20"/>
  <c r="O286" i="20"/>
  <c r="O287" i="20"/>
  <c r="O288" i="20"/>
  <c r="O289" i="20"/>
  <c r="O290" i="20"/>
  <c r="O291" i="20"/>
  <c r="O292" i="20"/>
  <c r="O293" i="20"/>
  <c r="O295" i="20"/>
  <c r="O296" i="20"/>
  <c r="O297" i="20"/>
  <c r="O298" i="20"/>
  <c r="O299" i="20"/>
  <c r="O300" i="20"/>
  <c r="O301" i="20"/>
  <c r="O302" i="20"/>
  <c r="O303" i="20"/>
  <c r="O304" i="20"/>
  <c r="O305" i="20"/>
  <c r="O306" i="20"/>
  <c r="O307" i="20"/>
  <c r="O308" i="20"/>
  <c r="O309" i="20"/>
  <c r="O310" i="20"/>
  <c r="O311" i="20"/>
  <c r="O313" i="20"/>
  <c r="O314" i="20"/>
  <c r="O315" i="20"/>
  <c r="O316" i="20"/>
  <c r="O317" i="20"/>
  <c r="O318" i="20"/>
  <c r="O319" i="20"/>
  <c r="O320" i="20"/>
  <c r="O321" i="20"/>
  <c r="O322" i="20"/>
  <c r="O323" i="20"/>
  <c r="O324" i="20"/>
  <c r="O325" i="20"/>
  <c r="O326" i="20"/>
  <c r="O327" i="20"/>
  <c r="O328" i="20"/>
  <c r="O329" i="20"/>
  <c r="O330" i="20"/>
  <c r="O331" i="20"/>
  <c r="O332" i="20"/>
  <c r="O333" i="20"/>
  <c r="O334" i="20"/>
  <c r="O335" i="20"/>
  <c r="O336" i="20"/>
  <c r="O337" i="20"/>
  <c r="O338" i="20"/>
  <c r="O339" i="20"/>
  <c r="O340" i="20"/>
  <c r="O341" i="20"/>
  <c r="O342" i="20"/>
  <c r="O343" i="20"/>
  <c r="O344" i="20"/>
  <c r="O345" i="20"/>
  <c r="O348" i="20"/>
  <c r="O349" i="20"/>
  <c r="O350" i="20"/>
  <c r="O351" i="20"/>
  <c r="O354" i="20"/>
  <c r="O355" i="20"/>
  <c r="O356" i="20"/>
  <c r="O359" i="20"/>
  <c r="O360" i="20"/>
  <c r="O364" i="20"/>
  <c r="O365" i="20"/>
  <c r="O366" i="20"/>
  <c r="O367" i="20"/>
  <c r="O382" i="20"/>
  <c r="O385" i="20"/>
  <c r="O386" i="20"/>
  <c r="O387" i="20"/>
  <c r="O388" i="20"/>
  <c r="O389" i="20"/>
  <c r="O390" i="20"/>
  <c r="O391" i="20"/>
  <c r="O392" i="20"/>
  <c r="O393" i="20"/>
  <c r="O394" i="20"/>
  <c r="O395" i="20"/>
  <c r="O396" i="20"/>
  <c r="O397" i="20"/>
  <c r="O398" i="20"/>
  <c r="O400" i="20"/>
  <c r="O401" i="20"/>
  <c r="O402" i="20"/>
  <c r="O403" i="20"/>
  <c r="O404" i="20"/>
  <c r="O405" i="20"/>
  <c r="O406" i="20"/>
  <c r="O407" i="20"/>
  <c r="O408" i="20"/>
  <c r="O409" i="20"/>
  <c r="O410" i="20"/>
  <c r="O411" i="20"/>
  <c r="O412" i="20"/>
  <c r="O413" i="20"/>
  <c r="O414" i="20"/>
  <c r="O415" i="20"/>
  <c r="O416" i="20"/>
  <c r="O417" i="20"/>
  <c r="O418" i="20"/>
  <c r="O420" i="20"/>
  <c r="O421" i="20"/>
  <c r="O419" i="20"/>
  <c r="O422" i="20"/>
  <c r="O423" i="20"/>
  <c r="O424" i="20"/>
  <c r="O425" i="20"/>
  <c r="O426" i="20"/>
  <c r="O427" i="20"/>
  <c r="O428" i="20"/>
  <c r="O429" i="20"/>
  <c r="O430" i="20"/>
  <c r="O431" i="20"/>
  <c r="O433" i="20"/>
  <c r="O434" i="20"/>
  <c r="O435" i="20"/>
  <c r="O436" i="20"/>
  <c r="O437" i="20"/>
  <c r="O438" i="20"/>
  <c r="O439" i="20"/>
  <c r="O442" i="20"/>
  <c r="O443" i="20"/>
  <c r="O456" i="20"/>
  <c r="O457" i="20"/>
  <c r="O458" i="20"/>
  <c r="O459" i="20"/>
  <c r="O460" i="20"/>
  <c r="O461" i="20"/>
  <c r="O462" i="20"/>
  <c r="O463" i="20"/>
  <c r="O464" i="20"/>
  <c r="O465" i="20"/>
  <c r="O466" i="20"/>
  <c r="O467" i="20"/>
  <c r="O468" i="20"/>
  <c r="O469" i="20"/>
  <c r="O470" i="20"/>
  <c r="O471" i="20"/>
  <c r="O472" i="20"/>
  <c r="O473" i="20"/>
  <c r="O474" i="20"/>
  <c r="O475" i="20"/>
  <c r="O476" i="20"/>
  <c r="O477" i="20"/>
  <c r="O478" i="20"/>
  <c r="O479" i="20"/>
  <c r="O480" i="20"/>
  <c r="O481" i="20"/>
  <c r="O482" i="20"/>
  <c r="O483" i="20"/>
  <c r="O484" i="20"/>
  <c r="O26"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5" i="20"/>
  <c r="P163" i="20" l="1"/>
  <c r="P110" i="20" l="1"/>
  <c r="P189" i="20" l="1"/>
  <c r="C26" i="20" l="1"/>
  <c r="C34" i="20" l="1"/>
  <c r="C47" i="20" s="1"/>
  <c r="C52" i="20" l="1"/>
  <c r="C70" i="20" l="1"/>
  <c r="C87" i="20" s="1"/>
  <c r="C95" i="20" l="1"/>
  <c r="C112" i="20" s="1"/>
  <c r="P85" i="20"/>
  <c r="P68" i="20"/>
  <c r="P122" i="20"/>
  <c r="P382" i="20"/>
  <c r="P365" i="20"/>
  <c r="P349" i="20"/>
  <c r="P314" i="20"/>
  <c r="P296" i="20"/>
  <c r="P281" i="20"/>
  <c r="P268" i="20"/>
  <c r="P245" i="20"/>
  <c r="P232" i="20"/>
  <c r="P143" i="20"/>
  <c r="C124" i="20" l="1"/>
  <c r="C132" i="20" l="1"/>
  <c r="C145" i="20" s="1"/>
  <c r="C165" i="20" l="1"/>
  <c r="C172" i="20" s="1"/>
  <c r="C193" i="20" s="1"/>
  <c r="C217" i="20" l="1"/>
  <c r="C234" i="20" s="1"/>
  <c r="C247" i="20" s="1"/>
  <c r="C270" i="20" s="1"/>
  <c r="C283" i="20" s="1"/>
  <c r="C298" i="20" s="1"/>
  <c r="C316" i="20" s="1"/>
  <c r="C351" i="20" s="1"/>
  <c r="C367" i="20" s="1"/>
  <c r="C386" i="20" s="1"/>
  <c r="C389" i="20" l="1"/>
  <c r="C392" i="20" s="1"/>
  <c r="C395" i="20" l="1"/>
  <c r="C398" i="20" l="1"/>
  <c r="C423" i="20" s="1"/>
  <c r="C434" i="20" l="1"/>
  <c r="C443" i="20" s="1"/>
  <c r="C458" i="20" s="1"/>
  <c r="C468" i="20" l="1"/>
  <c r="C476" i="20" s="1"/>
  <c r="C480" i="20" s="1"/>
  <c r="F455" i="20" l="1"/>
  <c r="F444" i="20" l="1"/>
</calcChain>
</file>

<file path=xl/sharedStrings.xml><?xml version="1.0" encoding="utf-8"?>
<sst xmlns="http://schemas.openxmlformats.org/spreadsheetml/2006/main" count="536" uniqueCount="497">
  <si>
    <t>このアンケートについて</t>
    <phoneticPr fontId="6"/>
  </si>
  <si>
    <t>問い合わせ先</t>
    <phoneticPr fontId="6"/>
  </si>
  <si>
    <t>公益財団法人 流通経済研究所  〒102－0074  東京都千代田区九段南４－８－21  山脇ビル10階</t>
  </si>
  <si>
    <t>電話：03-5213-4532（営業時間10-17時　土日祝日を除く）</t>
    <rPh sb="16" eb="18">
      <t>エイギョウ</t>
    </rPh>
    <rPh sb="18" eb="20">
      <t>ジカン</t>
    </rPh>
    <rPh sb="25" eb="26">
      <t>ジ</t>
    </rPh>
    <rPh sb="27" eb="31">
      <t>ドニチシュクジツ</t>
    </rPh>
    <rPh sb="32" eb="33">
      <t>ノゾ</t>
    </rPh>
    <phoneticPr fontId="1"/>
  </si>
  <si>
    <t>※お問い合わせはできるかぎりメールでお願い申し上げます。</t>
    <phoneticPr fontId="6"/>
  </si>
  <si>
    <t>アンケートのご返送方法</t>
    <phoneticPr fontId="6"/>
  </si>
  <si>
    <t>…こちらのセルに回答してください。</t>
    <rPh sb="8" eb="10">
      <t>カイトウ</t>
    </rPh>
    <phoneticPr fontId="9"/>
  </si>
  <si>
    <t>適宜行の高さを調整してご回答ください。</t>
    <rPh sb="0" eb="2">
      <t>テキギ</t>
    </rPh>
    <rPh sb="2" eb="3">
      <t>ギョウ</t>
    </rPh>
    <rPh sb="4" eb="5">
      <t>タカ</t>
    </rPh>
    <rPh sb="7" eb="9">
      <t>チョウセイ</t>
    </rPh>
    <rPh sb="12" eb="14">
      <t>カイトウ</t>
    </rPh>
    <phoneticPr fontId="2"/>
  </si>
  <si>
    <t>本調査では、次の語句については以下の内容としてご回答ください。</t>
    <rPh sb="0" eb="3">
      <t>ホンチョウサ</t>
    </rPh>
    <rPh sb="6" eb="7">
      <t>ツギ</t>
    </rPh>
    <rPh sb="24" eb="26">
      <t>カイトウ</t>
    </rPh>
    <phoneticPr fontId="2"/>
  </si>
  <si>
    <t>「サステナビリティ」…事業、社会、環境の持続可能性の両立</t>
    <rPh sb="17" eb="19">
      <t>カンキョウ</t>
    </rPh>
    <phoneticPr fontId="3"/>
  </si>
  <si>
    <t>「サステナビリティへの取り組み」…長期的な視点で事業、社会、環境の側面をバランス良く考慮し、事業や仕組みを持続可能なものに変革する取り組み</t>
    <rPh sb="24" eb="26">
      <t>ジギョウ</t>
    </rPh>
    <rPh sb="65" eb="66">
      <t>ト</t>
    </rPh>
    <rPh sb="67" eb="68">
      <t>ク</t>
    </rPh>
    <phoneticPr fontId="3"/>
  </si>
  <si>
    <t>サステナビリティへの取り組みについて、貴社では取り組みの推進にどの程度力を入れていますか。（単一選択）</t>
    <rPh sb="28" eb="30">
      <t>スイシン</t>
    </rPh>
    <phoneticPr fontId="3"/>
  </si>
  <si>
    <t>1. とても力を入れている</t>
  </si>
  <si>
    <t>2. どちらかというと力を入れている</t>
  </si>
  <si>
    <t>3. どちらともいえない</t>
  </si>
  <si>
    <t>4. どちらかというと力を入れていない</t>
  </si>
  <si>
    <t>5. まったく力を入れていない</t>
    <phoneticPr fontId="2"/>
  </si>
  <si>
    <t>6. わからない</t>
  </si>
  <si>
    <t>以下のサステナビリティへの取り組みについて、貴社では取り組みの推進にどの程度力を入れていますか。（項目ごとに単一選択）</t>
    <rPh sb="0" eb="2">
      <t>イカ</t>
    </rPh>
    <rPh sb="49" eb="51">
      <t>コウモク</t>
    </rPh>
    <rPh sb="54" eb="56">
      <t>タンイツ</t>
    </rPh>
    <rPh sb="56" eb="58">
      <t>センタク</t>
    </rPh>
    <phoneticPr fontId="3"/>
  </si>
  <si>
    <t>項目</t>
    <rPh sb="0" eb="2">
      <t>コウモク</t>
    </rPh>
    <phoneticPr fontId="3"/>
  </si>
  <si>
    <t>とても力を入れている</t>
    <rPh sb="3" eb="4">
      <t>チカラ</t>
    </rPh>
    <rPh sb="5" eb="6">
      <t>イ</t>
    </rPh>
    <phoneticPr fontId="3"/>
  </si>
  <si>
    <t>どちらかというと力を入れている</t>
    <rPh sb="8" eb="9">
      <t>チカラ</t>
    </rPh>
    <rPh sb="10" eb="11">
      <t>イ</t>
    </rPh>
    <phoneticPr fontId="3"/>
  </si>
  <si>
    <t>どちらともいえない</t>
  </si>
  <si>
    <t>どちらかというと力を入れていない</t>
    <phoneticPr fontId="3"/>
  </si>
  <si>
    <t>まったく力を入れていない</t>
    <rPh sb="4" eb="5">
      <t>チカラ</t>
    </rPh>
    <rPh sb="6" eb="7">
      <t>イ</t>
    </rPh>
    <phoneticPr fontId="3"/>
  </si>
  <si>
    <t>わからない</t>
    <phoneticPr fontId="3"/>
  </si>
  <si>
    <t>1. サステナビリティへの取り組みを推進するための体制整備</t>
  </si>
  <si>
    <t>2. サステナビリティへの取り組みの実践や報告の実施</t>
  </si>
  <si>
    <t>3. 持続可能な調達の取り組み</t>
    <phoneticPr fontId="2"/>
  </si>
  <si>
    <t>4. 環境・気候変動対策</t>
  </si>
  <si>
    <t>5. 食品ロス削減とリサイクル率の向上</t>
  </si>
  <si>
    <t>6. 地域社会への貢献</t>
  </si>
  <si>
    <t>7. 持続可能性に配慮した商品の提供</t>
  </si>
  <si>
    <t>8. 持続可能な働き方の創造</t>
  </si>
  <si>
    <t>9. サステナビリティ推進のためのイノベーションと技術の活用（再生可能エネルギーや新たな省エネ技術の活用、アップサイクル、IoT・AIの活用など）</t>
  </si>
  <si>
    <t>10. 持続可能な物流への貢献</t>
  </si>
  <si>
    <t>サステナビリティへの取り組みについて、貴社は今後取り組みを拡大していく予定ですか。（単一選択）</t>
  </si>
  <si>
    <t>1. 拡大する予定である</t>
  </si>
  <si>
    <t>2. 拡大する予定はない</t>
  </si>
  <si>
    <t>3. わからない</t>
    <phoneticPr fontId="2"/>
  </si>
  <si>
    <t>サステナビリティに取り組む目的は何ですか。（複数回答可）</t>
    <rPh sb="13" eb="15">
      <t>モクテキ</t>
    </rPh>
    <rPh sb="16" eb="17">
      <t>ナン</t>
    </rPh>
    <phoneticPr fontId="3"/>
  </si>
  <si>
    <t>1. 企業としての社会的責任を果たすこと</t>
  </si>
  <si>
    <t>2. 法規制への対応</t>
  </si>
  <si>
    <t>3. 消費者からの支持の向上</t>
    <phoneticPr fontId="2"/>
  </si>
  <si>
    <t>4. 長期的な利益の確保</t>
  </si>
  <si>
    <t>5. 環境の保全</t>
  </si>
  <si>
    <t>6. 環境の悪化による経営リスクの低減</t>
  </si>
  <si>
    <t>7. 地域住民の健康増進</t>
  </si>
  <si>
    <t>8. 地域のコミュニティーやつながりの強化</t>
  </si>
  <si>
    <t>9. 人権問題への対応</t>
  </si>
  <si>
    <t>12. 該当するものがない・わからない</t>
    <phoneticPr fontId="2"/>
  </si>
  <si>
    <t>サステナビリティへの取り組みについて、貴社が取り組みを推進する上での障壁や課題は何ですか。（複数回答可）</t>
    <phoneticPr fontId="2"/>
  </si>
  <si>
    <t>1.  業務が忙しく、対応が難しいこと</t>
    <phoneticPr fontId="2"/>
  </si>
  <si>
    <t>サステナビリティへの取り組みについて、取り組みの結果が貴社の事業・経営に良い影響があると感じますか。（単一選択）</t>
  </si>
  <si>
    <t>1. とても感じる</t>
  </si>
  <si>
    <t>2. どちらかというと感じる</t>
  </si>
  <si>
    <t>4. どちらかというと感じない</t>
  </si>
  <si>
    <t>5. まったく感じない</t>
    <phoneticPr fontId="2"/>
  </si>
  <si>
    <t>サステナビリティへの取り組みの実施による貴社の事業・経営への良い影響を以下の中からお選びください。（複数回答可）</t>
    <rPh sb="15" eb="17">
      <t>ジッシ</t>
    </rPh>
    <rPh sb="30" eb="31">
      <t>ヨ</t>
    </rPh>
    <rPh sb="35" eb="37">
      <t>イカ</t>
    </rPh>
    <rPh sb="38" eb="39">
      <t>ナカ</t>
    </rPh>
    <rPh sb="42" eb="43">
      <t>エラ</t>
    </rPh>
    <phoneticPr fontId="1"/>
  </si>
  <si>
    <t>14. 該当するものがない・わからない</t>
  </si>
  <si>
    <t>サステナビリティへの取り組みの実施による貴社の事業・経営への負の影響を以下の中からお選びください。（複数回答可）</t>
    <rPh sb="15" eb="17">
      <t>ジッシ</t>
    </rPh>
    <rPh sb="30" eb="31">
      <t>フ</t>
    </rPh>
    <rPh sb="35" eb="37">
      <t>イカ</t>
    </rPh>
    <rPh sb="38" eb="39">
      <t>ナカ</t>
    </rPh>
    <rPh sb="42" eb="43">
      <t>エラ</t>
    </rPh>
    <phoneticPr fontId="1"/>
  </si>
  <si>
    <t>1.  売上や業績が下がった</t>
  </si>
  <si>
    <t>2.  取り組みのためのコストがかかりすぎた</t>
  </si>
  <si>
    <t>3.  従業員の負担が増した</t>
  </si>
  <si>
    <t>4.  社内にコンフリクト（対立、摩擦）が生じた</t>
  </si>
  <si>
    <t>5.  消費者の反応がなかった</t>
  </si>
  <si>
    <t>6.  情報発信において顧客トラブルなどの問題が生じた</t>
  </si>
  <si>
    <t>7.  従業員のモチベーションが高まらなかった</t>
  </si>
  <si>
    <t>サステナビリティへの取り組みについて、貴社ではステークホルダー（消費者や投資家、従業員、取引先など）に対する取り組みの情報発信にどの程度力を入れていますか。（単一選択）</t>
    <phoneticPr fontId="1"/>
  </si>
  <si>
    <t>貴社ではどのようにサステナビリティ情報の発信を行っていますか。以下の中からお選びください。（複数回答可）</t>
    <rPh sb="0" eb="2">
      <t>キシャ</t>
    </rPh>
    <phoneticPr fontId="2"/>
  </si>
  <si>
    <t>1.  統合報告書やサステナビリティレポートなどの報告書を発行している</t>
  </si>
  <si>
    <t>2.  自社のホームページで情報を公開している</t>
  </si>
  <si>
    <t>3.  自社のサステナビリティに関する情報発信専用のページがある</t>
  </si>
  <si>
    <t>4.  自社のSNS（X（旧Twitter）、Instagram、Youtubeなど）で情報を発信している</t>
  </si>
  <si>
    <t>5.  社内報やイントラネットで社内向けに情報発信を行っている</t>
  </si>
  <si>
    <t>6.  テレビCM、新聞、チラシなどで情報発信を行っている</t>
  </si>
  <si>
    <t>7.  ステークホルダーミーティングを実施している</t>
  </si>
  <si>
    <t>8.  経営者が従業員に対して直接サステナビリティに関するメッセージを発信している</t>
  </si>
  <si>
    <t>情報発信に取り組む目的は何ですか。（複数回答可）</t>
    <rPh sb="5" eb="6">
      <t>ト</t>
    </rPh>
    <rPh sb="7" eb="8">
      <t>ク</t>
    </rPh>
    <phoneticPr fontId="2"/>
  </si>
  <si>
    <t>1.  法的・規制的な要件に対応するため</t>
    <phoneticPr fontId="2"/>
  </si>
  <si>
    <t>2.  投資家や株主からの要請に対応するため</t>
    <phoneticPr fontId="2"/>
  </si>
  <si>
    <t>3.  消費者に対する企業の透明性を高めるため</t>
  </si>
  <si>
    <t>4.  採用候補者への企業PRのため</t>
  </si>
  <si>
    <t>5.  企業の社会的責任（CSR）としての対応のため</t>
    <phoneticPr fontId="2"/>
  </si>
  <si>
    <t>6.  同業他社に遅れないため</t>
  </si>
  <si>
    <t>7.  従業員の自社に対する理解を深めるため</t>
  </si>
  <si>
    <t>8.  サプライヤーからの信頼を獲得し、エンゲージメントを向上させるため</t>
  </si>
  <si>
    <t>9.  地域社会や住民からの理解を得るため</t>
  </si>
  <si>
    <t>10.  従業員の家族に対して自社の取り組みを知ってもらうため</t>
    <rPh sb="18" eb="19">
      <t>ト</t>
    </rPh>
    <rPh sb="20" eb="21">
      <t>ク</t>
    </rPh>
    <rPh sb="23" eb="24">
      <t>シ</t>
    </rPh>
    <phoneticPr fontId="2"/>
  </si>
  <si>
    <t>11.  行政や自治体との信頼関係を構築するため</t>
  </si>
  <si>
    <t>12.  消費者啓発のため</t>
  </si>
  <si>
    <t>13.  国際的な評価や認知を高めるため</t>
  </si>
  <si>
    <t>14.  業界内でのリーダーシップを示すため</t>
  </si>
  <si>
    <t>15.  ブランド価値の向上のため</t>
    <phoneticPr fontId="2"/>
  </si>
  <si>
    <t>自社の情報発信はどの程度効果的だと評価していますか。（単一選択）</t>
    <phoneticPr fontId="1"/>
  </si>
  <si>
    <t>1.  とても効果的だと評価している</t>
  </si>
  <si>
    <t>2.  どちらかというと効果的だと評価している</t>
  </si>
  <si>
    <t>3.  どちらともいえない</t>
  </si>
  <si>
    <t>4.  どちらかというと効果的ではないと評価している</t>
    <phoneticPr fontId="2"/>
  </si>
  <si>
    <t>5.  まったく効果的ではないと評価している</t>
    <phoneticPr fontId="2"/>
  </si>
  <si>
    <t>サステナビリティへの取り組みについて、関心のあるサービスにはどのようなものがありますか。（複数回答可）</t>
    <rPh sb="44" eb="51">
      <t>フ</t>
    </rPh>
    <phoneticPr fontId="1"/>
  </si>
  <si>
    <t>1.  経営者・経営層向けサステナビリティ研修</t>
  </si>
  <si>
    <t>2.  マテリアリティの特定支援</t>
  </si>
  <si>
    <t>3.  サステナビリティ推進体制構築支援</t>
  </si>
  <si>
    <t>4.  従業員向けサステナビリティ研修</t>
  </si>
  <si>
    <t>5.  従業員のエンゲージメント調査</t>
  </si>
  <si>
    <t>6.  商圏消費者からの自社のサステナビリティへの取り組み評価調査</t>
    <rPh sb="25" eb="26">
      <t>ト</t>
    </rPh>
    <rPh sb="27" eb="28">
      <t>ク</t>
    </rPh>
    <phoneticPr fontId="2"/>
  </si>
  <si>
    <t>7.  SNS等での自社のサステナビリティの情報発信支援</t>
  </si>
  <si>
    <t>8.  統合報告書やサステナビリティレポートなどの監修・発行支援</t>
  </si>
  <si>
    <t>9.  サステナビリティに関するデータ（電力、CO2使用量等）の可視化システム</t>
    <rPh sb="13" eb="14">
      <t>カン</t>
    </rPh>
    <rPh sb="20" eb="22">
      <t>デンリョク</t>
    </rPh>
    <rPh sb="26" eb="29">
      <t>シヨウリョウ</t>
    </rPh>
    <rPh sb="29" eb="30">
      <t>トウ</t>
    </rPh>
    <rPh sb="32" eb="35">
      <t>カシカ</t>
    </rPh>
    <phoneticPr fontId="2"/>
  </si>
  <si>
    <t>サステナビリティへの取り組みを推進するための方針策定・体制整備に関して、次のなかで貴社が該当するものをお選びください。（複数回答可）</t>
    <rPh sb="22" eb="24">
      <t>ホウシン</t>
    </rPh>
    <rPh sb="24" eb="26">
      <t>サクテイ</t>
    </rPh>
    <rPh sb="29" eb="31">
      <t>セイビ</t>
    </rPh>
    <phoneticPr fontId="3"/>
  </si>
  <si>
    <t xml:space="preserve"> 「マテリアリティ分析」 は 「自社の活動に関連する社会的課題を特定し、影響の大きさを評価し、取り組む課題について優先順位をつけること」 としてお答えください。</t>
    <rPh sb="9" eb="11">
      <t>ブンセキ</t>
    </rPh>
    <rPh sb="32" eb="34">
      <t>トクテイ</t>
    </rPh>
    <rPh sb="73" eb="74">
      <t>コタ</t>
    </rPh>
    <phoneticPr fontId="3"/>
  </si>
  <si>
    <t>サステナビリティへの取り組みの実践や報告の実施に関して、次のなかで貴社が該当するものをお選びください。（複数回答可）</t>
    <rPh sb="15" eb="17">
      <t>ジッセン</t>
    </rPh>
    <rPh sb="18" eb="20">
      <t>ホウコク</t>
    </rPh>
    <rPh sb="21" eb="23">
      <t>ジッシ</t>
    </rPh>
    <phoneticPr fontId="3"/>
  </si>
  <si>
    <t>1. サステナビリティに関する報告書を毎年開示している</t>
  </si>
  <si>
    <t>2. 報告書の作成過程でステークホルダーとの意見交換の機会を設けている</t>
  </si>
  <si>
    <t>3. サステナビリティに関する報告書の作成において、経営者が直接、編集への関与や意見交換を行っている</t>
  </si>
  <si>
    <t>4. 役員報酬にサステナビリティの成果を評価する指標が導入されている</t>
    <phoneticPr fontId="2"/>
  </si>
  <si>
    <t>5. 従業員のサステナビリティに対する積極的な姿勢や意識を評価する制度がある</t>
  </si>
  <si>
    <t>6. 国際的なサステナビリティイニシアチブ（国連グローバル・コンパクト/TCFD/RE100など）に参加している</t>
  </si>
  <si>
    <t>7. 国際的なサステナビリティ認証（SDGインパクト認証ラベル/ISOなど）を取得している</t>
  </si>
  <si>
    <t>8. 国際的なサステナビリティ指針（SDGs/ESGなど）を経営戦略に取り入れている</t>
  </si>
  <si>
    <t>9. サステナビリティ情報を従業員に発信する機会を設けている</t>
  </si>
  <si>
    <t>10. サステナビリティに関する教育を従業員向けに実施している</t>
  </si>
  <si>
    <t>11. 従業員へのサステナビリティに関する教育の成果に満足している</t>
  </si>
  <si>
    <t>12. 従業員に向けたサステナビリティに関するアンケート調査を実施し、従業員のサステナビリティに関する理解度を把握している</t>
    <phoneticPr fontId="2"/>
  </si>
  <si>
    <t>持続可能な調達の取り組みについて、次のなかで貴社が該当するものをお選びください。（複数回答可）</t>
    <rPh sb="17" eb="18">
      <t>ツギ</t>
    </rPh>
    <rPh sb="22" eb="24">
      <t>キシャ</t>
    </rPh>
    <rPh sb="25" eb="27">
      <t>ガイトウ</t>
    </rPh>
    <rPh sb="33" eb="34">
      <t>エラ</t>
    </rPh>
    <rPh sb="41" eb="43">
      <t>フクスウ</t>
    </rPh>
    <rPh sb="43" eb="45">
      <t>カイトウ</t>
    </rPh>
    <rPh sb="45" eb="46">
      <t>カ</t>
    </rPh>
    <phoneticPr fontId="3"/>
  </si>
  <si>
    <t>環境・気候変動対策の取り組みについて、次のなかで貴社が該当するものをお選びください。（複数回答可）</t>
    <rPh sb="0" eb="2">
      <t>カンキョウ</t>
    </rPh>
    <rPh sb="3" eb="5">
      <t>キコウ</t>
    </rPh>
    <rPh sb="5" eb="7">
      <t>ヘンドウ</t>
    </rPh>
    <rPh sb="7" eb="9">
      <t>タイサク</t>
    </rPh>
    <phoneticPr fontId="3"/>
  </si>
  <si>
    <t>1. 将来の気候変動に関するシナリオ分析や影響評価を行っている</t>
  </si>
  <si>
    <t>2. ビジネス戦略や計画に気候変動リスクへの適応策を組み込んでいる</t>
  </si>
  <si>
    <t>3. 気候変動に対する具体的な方針を策定・公表している</t>
  </si>
  <si>
    <t>4. 温室効果ガス排出削減目標を設定している</t>
  </si>
  <si>
    <t>食品ロス削減とリサイクル率の向上の取り組みについて、次のなかで貴社が該当するものをお選びください。（複数回答可）</t>
    <phoneticPr fontId="3"/>
  </si>
  <si>
    <t>1. 食品ロス発生量の把握及び削減状況のモニタリングを行っている</t>
  </si>
  <si>
    <t>2. 食品ロス削減のための具体的な取り組みやプロジェクトを実施している</t>
  </si>
  <si>
    <t>3. 食品ロスのリサイクルや削減に向けた具体的な数値目標を設定している</t>
  </si>
  <si>
    <t>4. データや報告書を通じて食品ロス削減やリサイクルの取り組みに対する情報を外部に提供している</t>
    <phoneticPr fontId="2"/>
  </si>
  <si>
    <t>5. 食品の選び方や買い物計画など、消費者の食品ロス削減につながる啓発活動に力を入れている</t>
    <rPh sb="38" eb="39">
      <t>チカラ</t>
    </rPh>
    <rPh sb="40" eb="41">
      <t>イ</t>
    </rPh>
    <phoneticPr fontId="2"/>
  </si>
  <si>
    <t>6. 未利用の食品資源を有効に活用するため、飼料化や堆肥化などを行っている</t>
    <rPh sb="24" eb="25">
      <t>カ</t>
    </rPh>
    <rPh sb="32" eb="33">
      <t>オコナ</t>
    </rPh>
    <phoneticPr fontId="2"/>
  </si>
  <si>
    <t>地域社会への貢献の取り組みについて、次のなかで貴社が該当するものをお選びください。（複数回答可）</t>
    <phoneticPr fontId="3"/>
  </si>
  <si>
    <t>1. 地域の農産物や地元食材を商品に取り入れている</t>
  </si>
  <si>
    <t>2. 地域の農家や食品加工業者を支援する取り組みを行っている</t>
  </si>
  <si>
    <t>3. 会社として従業員に地域のボランティア活動に参加できる機会を提供している</t>
  </si>
  <si>
    <t>4. 地域のために収益の一部を寄付する取り組みを行っている</t>
  </si>
  <si>
    <t>5. 地域のスポーツや文化活動の振興に貢献する取り組みを行っている</t>
  </si>
  <si>
    <t>6. 社会・環境学習の提供、職場体験の受け入れを行っている</t>
  </si>
  <si>
    <t>9. 万が一の災害時に地域の支援活動に参加する体制を整備している</t>
  </si>
  <si>
    <t>持続可能性に配慮した商品の提供に関して、次のなかで、貴社が該当するものをお選びください。（複数回答可）</t>
    <phoneticPr fontId="2"/>
  </si>
  <si>
    <t>1. 専門機関やNGO等と協力し環境影響評価を向上させる取り組みを行っている</t>
  </si>
  <si>
    <t>2. 原材料の生産地やサプライチェーンに関する情報を管理（データベース化等）している</t>
  </si>
  <si>
    <t>3. 原材料のトレーサビリティ情報を製品ラベルやウェブサイトで消費者に提供している</t>
  </si>
  <si>
    <t>6. フェアトレード認証の商品を取り扱っている</t>
  </si>
  <si>
    <t>7. 有機認証の商品（JAS認証等）を取り扱っている</t>
  </si>
  <si>
    <t>8. 水産エコラベル（MSC認証等）の商品を取り扱っている</t>
  </si>
  <si>
    <t>9. クリーンエネルギー認証の商品（グリーン・エネルギー・マーク等）を取り扱っている</t>
  </si>
  <si>
    <t>10. 森林管理や木材の持続可能性認証の商品（FSC認証等）を取り扱っている</t>
  </si>
  <si>
    <t>11. カーボンフットプリント 認証の商品（CFP認証等）を取り扱っている</t>
  </si>
  <si>
    <t>12. 環境にやさしい容器包装（リサイクル可能な包材、紙等の生物由来の資源を原材料としたものなど）の商品を取り扱っている</t>
  </si>
  <si>
    <t xml:space="preserve">13. プラントベースフード（動物性原材料ではなく、植物由来の原材料を使用した食品）を提供している
</t>
  </si>
  <si>
    <t>持続可能な働き方の創造に関して、次のなかで、貴社が該当するものをお選びください。（複数回答可）</t>
  </si>
  <si>
    <t xml:space="preserve"> 「ダイバーシティ・アンド・インクルージョン」 は 「異なる背景や個性を持つ個人を尊重し、公平な機会と参加を促進する取り組み」 としてお答えください。</t>
    <rPh sb="33" eb="35">
      <t>コセイ</t>
    </rPh>
    <rPh sb="68" eb="69">
      <t>コタ</t>
    </rPh>
    <phoneticPr fontId="3"/>
  </si>
  <si>
    <t>1. 従業員にコンプライアンス研修を実施している</t>
  </si>
  <si>
    <t>2. 従業員向けに障がい者、LGBTQ（性的マイノリティー）、認知症の方々などへの対応方法に関する研修を実施している</t>
    <phoneticPr fontId="2"/>
  </si>
  <si>
    <t>3. ダイバーシティ・アンド・インクルージョン（D&amp;I）に関する研修やトレーニングを行っている</t>
  </si>
  <si>
    <t>4. 女性活躍推進のための研修や制度（女性起用目標値の設定、女性特有の健康課題への対応など）を導入している</t>
    <rPh sb="41" eb="43">
      <t>タイオウ</t>
    </rPh>
    <rPh sb="47" eb="49">
      <t>ドウニュウ</t>
    </rPh>
    <phoneticPr fontId="2"/>
  </si>
  <si>
    <t>5. 障害者雇用促進のための施策（マニュアル整備、社内環境のバリアフリー化、業務サポートツールの導入、専門職の設置など）を実施している</t>
    <phoneticPr fontId="2"/>
  </si>
  <si>
    <t>6. シニア活躍推進のため、柔軟な勤務体系・職務内容や適切な報酬制度を整備している</t>
    <rPh sb="27" eb="29">
      <t>テキセツ</t>
    </rPh>
    <rPh sb="32" eb="34">
      <t>セイド</t>
    </rPh>
    <rPh sb="35" eb="37">
      <t>セイビ</t>
    </rPh>
    <phoneticPr fontId="2"/>
  </si>
  <si>
    <t>7. 外国人活躍推進のための施策（相談しやすい体制整備、日本文化等に関する研修、異なる宗教を受け入れる側の意識改革など）を実施している</t>
    <rPh sb="14" eb="16">
      <t>シサク</t>
    </rPh>
    <phoneticPr fontId="2"/>
  </si>
  <si>
    <t>8. LGBTQ活躍推進のための研修や社内設備（トイレ・ロッカーなど）における配慮、同性パートナーへの手当支給などの施策を実施している</t>
    <rPh sb="51" eb="53">
      <t>テアテ</t>
    </rPh>
    <rPh sb="53" eb="55">
      <t>シキュウ</t>
    </rPh>
    <phoneticPr fontId="2"/>
  </si>
  <si>
    <t>9. リモートワーク制度を提供している</t>
  </si>
  <si>
    <t>サステナビリティ推進のためのイノベーションと技術の活用について、次のなかで、貴社が該当するものをお選びください。（複数回答可）</t>
  </si>
  <si>
    <t>1. 配送や営業車両にEVを導入している</t>
  </si>
  <si>
    <t>持続可能な物流への貢献に関して、次のなかで、貴社が該当するものをお選びください。（複数回答可）</t>
    <phoneticPr fontId="2"/>
  </si>
  <si>
    <t>自社が目標やKPIとして掲げている、「社会にも自社にも好影響をもたらす項目」（この数字が大きくなれば社会がよくなり、同時に自社の業績もよくなるという数字）があればご記入ください。（自由回答）</t>
    <rPh sb="90" eb="94">
      <t>ジユウカイトウ</t>
    </rPh>
    <phoneticPr fontId="1"/>
  </si>
  <si>
    <t>従業員にサステナビリティを自分ごととして捉えてもらうために、成功している取り組み事例があればご記入ください。（自由回答）</t>
    <rPh sb="55" eb="59">
      <t>ジユウカイトウ</t>
    </rPh>
    <phoneticPr fontId="1"/>
  </si>
  <si>
    <t>自社で、社会課題を解決しながら、自社利益にもつなげるような取り組みが行われていれば、その内容をご記入ください。（自由回答）</t>
    <phoneticPr fontId="1"/>
  </si>
  <si>
    <t>経営層のサステナビリティへのコミットメントや関与を高めるために、自社で行っている打ち手や仕組みづくりなどがあればご記入ください。（自由回答）
（例：自社の環境負荷などの外部不経済のデータを提示する、若手社員の高い意識をアピールする、競合他社が積極的に取り組んでいる事例を伝える、など）</t>
    <rPh sb="22" eb="24">
      <t>カンヨ</t>
    </rPh>
    <rPh sb="25" eb="26">
      <t>タカ</t>
    </rPh>
    <rPh sb="32" eb="34">
      <t>ジシャ</t>
    </rPh>
    <rPh sb="35" eb="36">
      <t>オコナ</t>
    </rPh>
    <rPh sb="40" eb="41">
      <t>ウ</t>
    </rPh>
    <rPh sb="42" eb="43">
      <t>テ</t>
    </rPh>
    <rPh sb="44" eb="46">
      <t>シク</t>
    </rPh>
    <phoneticPr fontId="1"/>
  </si>
  <si>
    <t>下記のデータについてお答えください。（任意回答）</t>
    <rPh sb="0" eb="2">
      <t>カキ</t>
    </rPh>
    <rPh sb="11" eb="12">
      <t>コタ</t>
    </rPh>
    <rPh sb="19" eb="21">
      <t>ニンイ</t>
    </rPh>
    <rPh sb="21" eb="23">
      <t>カイトウ</t>
    </rPh>
    <phoneticPr fontId="2"/>
  </si>
  <si>
    <t>%</t>
    <phoneticPr fontId="2"/>
  </si>
  <si>
    <t>日</t>
    <rPh sb="0" eb="1">
      <t>ニチ</t>
    </rPh>
    <phoneticPr fontId="2"/>
  </si>
  <si>
    <t>時間／　月</t>
    <phoneticPr fontId="2"/>
  </si>
  <si>
    <t>年</t>
    <phoneticPr fontId="2"/>
  </si>
  <si>
    <t>年までに</t>
    <phoneticPr fontId="2"/>
  </si>
  <si>
    <t>年比</t>
    <phoneticPr fontId="2"/>
  </si>
  <si>
    <t>％削減</t>
    <phoneticPr fontId="2"/>
  </si>
  <si>
    <t>個</t>
    <rPh sb="0" eb="1">
      <t>コ</t>
    </rPh>
    <phoneticPr fontId="2"/>
  </si>
  <si>
    <t>以下の中で、貴社が取得している認定があればお選びください。（複数回答可）</t>
    <rPh sb="0" eb="2">
      <t>イカ</t>
    </rPh>
    <rPh sb="3" eb="4">
      <t>ナカ</t>
    </rPh>
    <rPh sb="6" eb="8">
      <t>キシャ</t>
    </rPh>
    <rPh sb="9" eb="11">
      <t>シュトク</t>
    </rPh>
    <rPh sb="15" eb="17">
      <t>ニンテイ</t>
    </rPh>
    <rPh sb="22" eb="23">
      <t>エラ</t>
    </rPh>
    <phoneticPr fontId="2"/>
  </si>
  <si>
    <t>2. 健康経営優良法人認定</t>
  </si>
  <si>
    <t>3. なでしこ銘柄</t>
  </si>
  <si>
    <t>4. 新・ダイバーシティ経営企業100選</t>
  </si>
  <si>
    <t>5. ISO30414（人的資本に関する情報開示のガイドライン）</t>
  </si>
  <si>
    <t xml:space="preserve">6. ISO14001（環境） </t>
  </si>
  <si>
    <t>7. その他 [具体的に記入してください]</t>
    <rPh sb="5" eb="6">
      <t>タ</t>
    </rPh>
    <phoneticPr fontId="9"/>
  </si>
  <si>
    <t>8. 該当するものがない・わからない</t>
    <phoneticPr fontId="2"/>
  </si>
  <si>
    <t>サステナビリティ推進に取り組む企業を集め、他社事例の共有や共同の取り組みの創出を目指すコンソーシアムの創設を検討しております。ご関心をお持ちの方は、ぜひお知らせください。（単一選択）</t>
    <phoneticPr fontId="1"/>
  </si>
  <si>
    <t>1. 非常に関心がある</t>
  </si>
  <si>
    <t>2. 関心がある</t>
  </si>
  <si>
    <t>4. あまり関心がない</t>
  </si>
  <si>
    <t>5. まったく関心がない</t>
    <phoneticPr fontId="2"/>
  </si>
  <si>
    <t>6. その他 [具体的に記入してください]</t>
    <rPh sb="5" eb="6">
      <t>タ</t>
    </rPh>
    <phoneticPr fontId="9"/>
  </si>
  <si>
    <t>貴社の年間売上高について、該当するものをお選びください。（単一選択）</t>
    <rPh sb="0" eb="2">
      <t>キシャ</t>
    </rPh>
    <rPh sb="3" eb="5">
      <t>ネンカン</t>
    </rPh>
    <rPh sb="5" eb="7">
      <t>ウリアゲ</t>
    </rPh>
    <rPh sb="7" eb="8">
      <t>ダカ</t>
    </rPh>
    <rPh sb="13" eb="15">
      <t>ガイトウ</t>
    </rPh>
    <rPh sb="21" eb="22">
      <t>エラ</t>
    </rPh>
    <rPh sb="29" eb="31">
      <t>タンイツ</t>
    </rPh>
    <rPh sb="31" eb="33">
      <t>センタク</t>
    </rPh>
    <phoneticPr fontId="2"/>
  </si>
  <si>
    <t>1. 2億円未満</t>
  </si>
  <si>
    <t>2. 2億円以上～10億円未満</t>
  </si>
  <si>
    <t>3. 10億円以上～50億円未満</t>
  </si>
  <si>
    <t>4. 50億円以上～150億円未満</t>
  </si>
  <si>
    <t>5. 150億円以上～300億円未満</t>
  </si>
  <si>
    <t>6. 300億円以上～500億円未満</t>
  </si>
  <si>
    <t>7. 500億円以上～1000億円未満</t>
  </si>
  <si>
    <t>8. 1000億円以上</t>
  </si>
  <si>
    <t>貴社の従業員数について、該当するものをお選びください。（単一選択）</t>
    <rPh sb="0" eb="2">
      <t>キシャ</t>
    </rPh>
    <rPh sb="3" eb="6">
      <t>ジュウギョウイン</t>
    </rPh>
    <rPh sb="6" eb="7">
      <t>スウ</t>
    </rPh>
    <rPh sb="12" eb="14">
      <t>ガイトウ</t>
    </rPh>
    <rPh sb="20" eb="21">
      <t>エラ</t>
    </rPh>
    <rPh sb="28" eb="30">
      <t>タンイツ</t>
    </rPh>
    <rPh sb="30" eb="32">
      <t>センタク</t>
    </rPh>
    <phoneticPr fontId="2"/>
  </si>
  <si>
    <t>貴社は株式市場に上場していますか。上場/非上場をお答えください。（単一選択）</t>
    <rPh sb="0" eb="2">
      <t>キシャ</t>
    </rPh>
    <rPh sb="3" eb="7">
      <t>カブシキシジョウ</t>
    </rPh>
    <rPh sb="8" eb="10">
      <t>ジョウジョウ</t>
    </rPh>
    <rPh sb="17" eb="19">
      <t>ジョウジョウ</t>
    </rPh>
    <rPh sb="20" eb="23">
      <t>ヒジョウジョウ</t>
    </rPh>
    <rPh sb="25" eb="26">
      <t>コタ</t>
    </rPh>
    <rPh sb="33" eb="35">
      <t>タンイツ</t>
    </rPh>
    <rPh sb="35" eb="37">
      <t>センタク</t>
    </rPh>
    <phoneticPr fontId="2"/>
  </si>
  <si>
    <t>1. 上場</t>
    <rPh sb="3" eb="5">
      <t>ジョウジョウ</t>
    </rPh>
    <phoneticPr fontId="9"/>
  </si>
  <si>
    <t>2. 非上場</t>
    <rPh sb="3" eb="6">
      <t>ヒジョウジョウ</t>
    </rPh>
    <phoneticPr fontId="9"/>
  </si>
  <si>
    <t>1. 公表してもよい</t>
    <rPh sb="3" eb="5">
      <t>コウヒョウ</t>
    </rPh>
    <phoneticPr fontId="9"/>
  </si>
  <si>
    <t>2. 公表しないでほしい</t>
    <rPh sb="3" eb="5">
      <t>コウヒョウ</t>
    </rPh>
    <phoneticPr fontId="9"/>
  </si>
  <si>
    <t>さいごに</t>
    <phoneticPr fontId="2"/>
  </si>
  <si>
    <t>ご回答者様のお名前等を下欄にご記入ください。</t>
  </si>
  <si>
    <t>貴社名</t>
  </si>
  <si>
    <t>郵便番号</t>
    <rPh sb="0" eb="2">
      <t>ユウビン</t>
    </rPh>
    <rPh sb="2" eb="4">
      <t>バンゴウ</t>
    </rPh>
    <phoneticPr fontId="2"/>
  </si>
  <si>
    <t>会社所在地</t>
    <rPh sb="0" eb="2">
      <t>カイシャ</t>
    </rPh>
    <rPh sb="2" eb="5">
      <t>ショザイチ</t>
    </rPh>
    <phoneticPr fontId="1"/>
  </si>
  <si>
    <t>部署名</t>
  </si>
  <si>
    <t>お役職</t>
    <rPh sb="1" eb="3">
      <t>ヤクショク</t>
    </rPh>
    <phoneticPr fontId="6"/>
  </si>
  <si>
    <t>ご氏名</t>
    <rPh sb="1" eb="3">
      <t>シメイ</t>
    </rPh>
    <phoneticPr fontId="6"/>
  </si>
  <si>
    <t>電話番号</t>
    <rPh sb="0" eb="2">
      <t>デンワ</t>
    </rPh>
    <rPh sb="2" eb="4">
      <t>バンゴウ</t>
    </rPh>
    <phoneticPr fontId="6"/>
  </si>
  <si>
    <t>Ｅメール</t>
  </si>
  <si>
    <t>ご協力ありがとうございました。これでアンケートは終了です。</t>
  </si>
  <si>
    <t>https://www.dei.or.jp/aboutdei/pdf/press/20250313.pdf</t>
    <phoneticPr fontId="2"/>
  </si>
  <si>
    <t>10.  GHG排出量（Scope1、Scope2、Scope3）算定サービス</t>
    <rPh sb="8" eb="11">
      <t>ハイシュツリョウ</t>
    </rPh>
    <rPh sb="33" eb="35">
      <t>サンテイ</t>
    </rPh>
    <phoneticPr fontId="2"/>
  </si>
  <si>
    <t>13.  サステナビリティ経営診断</t>
    <rPh sb="13" eb="15">
      <t>ケイエイ</t>
    </rPh>
    <rPh sb="15" eb="17">
      <t>シンダン</t>
    </rPh>
    <phoneticPr fontId="2"/>
  </si>
  <si>
    <t>12.  サステナビリティ関連補助金・助成金取得支援</t>
    <rPh sb="13" eb="15">
      <t>カンレン</t>
    </rPh>
    <rPh sb="15" eb="18">
      <t>ホジョキン</t>
    </rPh>
    <rPh sb="19" eb="22">
      <t>ジョセイキン</t>
    </rPh>
    <rPh sb="22" eb="24">
      <t>シュトク</t>
    </rPh>
    <rPh sb="24" eb="26">
      <t>シエン</t>
    </rPh>
    <phoneticPr fontId="2"/>
  </si>
  <si>
    <t>14.  サステナビリティ最新情報・事例配信サービス</t>
    <rPh sb="13" eb="15">
      <t>サイシン</t>
    </rPh>
    <rPh sb="15" eb="17">
      <t>ジョウホウ</t>
    </rPh>
    <rPh sb="18" eb="20">
      <t>ジレイ</t>
    </rPh>
    <rPh sb="20" eb="22">
      <t>ハイシン</t>
    </rPh>
    <phoneticPr fontId="2"/>
  </si>
  <si>
    <t>10. 従業員エンゲージメント※１向上</t>
    <phoneticPr fontId="2"/>
  </si>
  <si>
    <t>※１ 「従業員エンゲージメント」 は 「企業が目指す姿や方向性を、従業員が理解・共感し、その達成に向けて自発的に貢献しようという意識を持っていること」 を指します。</t>
    <rPh sb="4" eb="7">
      <t>ジュウギョウイン</t>
    </rPh>
    <rPh sb="77" eb="78">
      <t>サ</t>
    </rPh>
    <phoneticPr fontId="3"/>
  </si>
  <si>
    <t>※２ 「ウェルビーイング」 は 「単に病気でないだけでなく、肉体的、精神的、社会的にすべてがよい状態のこと」を指します。</t>
    <rPh sb="55" eb="56">
      <t>サ</t>
    </rPh>
    <phoneticPr fontId="3"/>
  </si>
  <si>
    <t>11. 従業員のウェルビーイング※２向上</t>
    <rPh sb="18" eb="20">
      <t>コウジョウ</t>
    </rPh>
    <phoneticPr fontId="2"/>
  </si>
  <si>
    <t>3.  予算や資金の不足</t>
    <phoneticPr fontId="2"/>
  </si>
  <si>
    <t>4.  自社の経営戦略の方向性に合致しないこと</t>
    <phoneticPr fontId="2"/>
  </si>
  <si>
    <t>5.  具体的にどのように取り組んでよいかわからないこと</t>
    <phoneticPr fontId="2"/>
  </si>
  <si>
    <t>6.  売上や業績に直接的に貢献しないこと</t>
    <phoneticPr fontId="2"/>
  </si>
  <si>
    <t>7.  取り組みにかかる費用に対する効果が明確でないこと</t>
    <rPh sb="4" eb="5">
      <t>ト</t>
    </rPh>
    <rPh sb="6" eb="7">
      <t>ク</t>
    </rPh>
    <rPh sb="21" eb="23">
      <t>メイカク</t>
    </rPh>
    <phoneticPr fontId="2"/>
  </si>
  <si>
    <t>8.  経営者や経営層がサステナビリティへの取り組み推進に積極的でないこと</t>
    <phoneticPr fontId="2"/>
  </si>
  <si>
    <t>9.  従業員たちが主体的にサステナビリティに取り組まないこと</t>
    <phoneticPr fontId="2"/>
  </si>
  <si>
    <t>10.  サステナビリティを推進するために必要なデータ（CO₂排出量、電力使用量など）が揃わないこと</t>
    <phoneticPr fontId="2"/>
  </si>
  <si>
    <t>11.  サステナビリティに取り組むことで消費者からの評価が高まるかどうかわからないこと</t>
    <phoneticPr fontId="2"/>
  </si>
  <si>
    <t>12.  業界内でサステナビリティへの取り組みが進んでいないこと</t>
    <phoneticPr fontId="2"/>
  </si>
  <si>
    <t>2.  専門的な知識・能力を有する人材がいない／育っていないこと</t>
    <rPh sb="4" eb="7">
      <t>センモンテキ</t>
    </rPh>
    <rPh sb="8" eb="10">
      <t>チシキ</t>
    </rPh>
    <rPh sb="11" eb="13">
      <t>ノウリョク</t>
    </rPh>
    <rPh sb="14" eb="15">
      <t>ユウ</t>
    </rPh>
    <rPh sb="17" eb="19">
      <t>ジンザイ</t>
    </rPh>
    <rPh sb="24" eb="25">
      <t>ソダ</t>
    </rPh>
    <phoneticPr fontId="2"/>
  </si>
  <si>
    <t>1. サステナブル調達の基本方針を策定・開示している</t>
    <phoneticPr fontId="2"/>
  </si>
  <si>
    <t>2. サプライヤー向けにサプライヤーガイドラインを策定・開示している</t>
    <phoneticPr fontId="2"/>
  </si>
  <si>
    <t>1．従業員数（全従業員）に占める女性の割合</t>
  </si>
  <si>
    <t>2．管理職に占める女性の割合</t>
  </si>
  <si>
    <t>3．役員に占める女性の割合</t>
  </si>
  <si>
    <t>4．正社員女性採用比率</t>
  </si>
  <si>
    <t>5．有給休暇付与日数</t>
  </si>
  <si>
    <t>6．有給休暇取得率（正社員）</t>
  </si>
  <si>
    <t>7．有給休暇取得率（全従業員）</t>
  </si>
  <si>
    <t>8．育児休業取得率（男性）</t>
  </si>
  <si>
    <t>9．育児休業取得率（女性）</t>
  </si>
  <si>
    <t>10．平均残業時間</t>
  </si>
  <si>
    <t>11．平均勤続年数（男性）</t>
  </si>
  <si>
    <t>12．平均勤続年数（女性）</t>
  </si>
  <si>
    <t>13．平均勤続年数（正社員）</t>
  </si>
  <si>
    <t>14．障害者雇用率</t>
  </si>
  <si>
    <t>15．男女賃金の差異（全労働者）</t>
  </si>
  <si>
    <t>16．男女賃金の差異（うち正規雇用労働者）</t>
  </si>
  <si>
    <t xml:space="preserve">17．男女賃金の差異（うち非正規雇用労働者） </t>
  </si>
  <si>
    <t>18．コンプライアンス研修を受けた従業員の割合</t>
  </si>
  <si>
    <t>19．労働分配率</t>
  </si>
  <si>
    <t>20．離職率</t>
  </si>
  <si>
    <t>21．CO2排出削減目標（年は西暦でお答えください）</t>
  </si>
  <si>
    <t>22．前問の削減目標の対象範囲はscope1・2ですか、それともscope1～3ですか。</t>
  </si>
  <si>
    <t>23．地域自治体との包括連携協定の数</t>
  </si>
  <si>
    <t>1. えるぼし・くるみん認定</t>
    <phoneticPr fontId="2"/>
  </si>
  <si>
    <t>1. 従業員数（全従業員）に占める女性の割合</t>
  </si>
  <si>
    <t>2. 管理職に占める女性の割合</t>
  </si>
  <si>
    <t>3. 役員に占める女性の割合</t>
  </si>
  <si>
    <t>5. 有給休暇付与日数</t>
  </si>
  <si>
    <t>6. 有給休暇取得率（正社員）</t>
  </si>
  <si>
    <t>7. 有給休暇取得率（全従業員）</t>
  </si>
  <si>
    <t>8. 育児休業取得率（男性）</t>
  </si>
  <si>
    <t>9. 育児休業取得率（女性）</t>
  </si>
  <si>
    <t>10. 平均残業時間</t>
  </si>
  <si>
    <t>11. 平均勤続年数（男性）</t>
  </si>
  <si>
    <t>12. 平均勤続年数（女性）</t>
  </si>
  <si>
    <t>13. 平均勤続年数（正社員）</t>
  </si>
  <si>
    <t>14. 障害者雇用率</t>
  </si>
  <si>
    <t>15. 男女賃金の差異（全労働者）</t>
  </si>
  <si>
    <t>16. 男女賃金の差異（うち正規雇用労働者）</t>
  </si>
  <si>
    <t xml:space="preserve">17. 男女賃金の差異（うち非正規雇用労働者） </t>
  </si>
  <si>
    <t>18. コンプライアンス研修を受けた従業員の割合</t>
  </si>
  <si>
    <t>19. 労働分配率</t>
  </si>
  <si>
    <t>20. 離職率</t>
  </si>
  <si>
    <t>4. 昨年度の正社員採用における女性比率（新卒・中途含む）</t>
    <rPh sb="3" eb="6">
      <t>サクネンド</t>
    </rPh>
    <rPh sb="7" eb="10">
      <t>セイシャイン</t>
    </rPh>
    <rPh sb="10" eb="12">
      <t>サイヨウ</t>
    </rPh>
    <rPh sb="16" eb="18">
      <t>ジョセイ</t>
    </rPh>
    <rPh sb="18" eb="20">
      <t>ヒリツ</t>
    </rPh>
    <rPh sb="21" eb="23">
      <t>シンソツ</t>
    </rPh>
    <rPh sb="24" eb="26">
      <t>チュウト</t>
    </rPh>
    <rPh sb="26" eb="27">
      <t>フク</t>
    </rPh>
    <phoneticPr fontId="2"/>
  </si>
  <si>
    <t>7. 余剰食品の寄付を行っている</t>
    <phoneticPr fontId="2"/>
  </si>
  <si>
    <t>8. 従業員に対して、食品廃棄物の適切な分別や処理方法に関する教育プログラムを提供している</t>
    <rPh sb="11" eb="13">
      <t>ショクヒン</t>
    </rPh>
    <phoneticPr fontId="2"/>
  </si>
  <si>
    <t>8. 地域住民の健康寿命延伸への取り組みを行っている</t>
    <phoneticPr fontId="2"/>
  </si>
  <si>
    <t>5. 通常商品よりも厳しい環境配慮基準をクリアした環境配慮型ブランドを展開している</t>
    <phoneticPr fontId="2"/>
  </si>
  <si>
    <t>4. 商品の環境性能の評価結果を消費者に向けて公表している</t>
    <rPh sb="16" eb="19">
      <t>ショウヒシャ</t>
    </rPh>
    <rPh sb="20" eb="21">
      <t>ム</t>
    </rPh>
    <rPh sb="23" eb="25">
      <t>コウヒョウ</t>
    </rPh>
    <phoneticPr fontId="2"/>
  </si>
  <si>
    <t>1. 自社が委託する運送会社のトラックドライバーの労働時間を適切に管理し過度の運転時間を防いでいる</t>
    <phoneticPr fontId="2"/>
  </si>
  <si>
    <t>2025年度　食品製造業のサステナビリティへの取り組みアンケート</t>
    <rPh sb="4" eb="6">
      <t>ネンド</t>
    </rPh>
    <phoneticPr fontId="6"/>
  </si>
  <si>
    <r>
      <t xml:space="preserve">●アンケート事務局　メール： </t>
    </r>
    <r>
      <rPr>
        <u/>
        <sz val="16"/>
        <color rgb="FFFF0000"/>
        <rFont val="Meiryo UI"/>
        <family val="3"/>
        <charset val="128"/>
      </rPr>
      <t>sustainability@dei.or.jp</t>
    </r>
    <r>
      <rPr>
        <sz val="12"/>
        <color theme="1"/>
        <rFont val="Meiryo UI"/>
        <family val="3"/>
        <charset val="128"/>
      </rPr>
      <t xml:space="preserve">  にお送りください。</t>
    </r>
    <rPh sb="6" eb="9">
      <t>ジムキョク</t>
    </rPh>
    <rPh sb="43" eb="44">
      <t>オク</t>
    </rPh>
    <phoneticPr fontId="5"/>
  </si>
  <si>
    <t>3. サプライヤーがサプライヤーガイドラインを遵守しているかどうか確認するプロセスがある</t>
    <phoneticPr fontId="2"/>
  </si>
  <si>
    <t>4. 共同のサステナビリティ目標やビジョンがサプライヤーと共有されている</t>
    <phoneticPr fontId="2"/>
  </si>
  <si>
    <t>5. サプライヤーの労働基準や法的規制に対する遵守状況を評価している</t>
    <phoneticPr fontId="2"/>
  </si>
  <si>
    <t>9. 該当するものがない・わからない</t>
    <phoneticPr fontId="2"/>
  </si>
  <si>
    <t>5. 温室効果ガス排出量（Scope1、2）の削減に向けた対応策を実施している</t>
    <phoneticPr fontId="2"/>
  </si>
  <si>
    <t>6. 温室効果ガス排出量（Scope3）の削減に向けた対応策を実施している</t>
    <phoneticPr fontId="2"/>
  </si>
  <si>
    <t>7. 温室効果ガス排出削減の進捗状況を公表している</t>
    <phoneticPr fontId="2"/>
  </si>
  <si>
    <t>8. サプライヤーと温室効果ガス排出量の削減に向けた対応策を実施している</t>
    <phoneticPr fontId="2"/>
  </si>
  <si>
    <t>9. カーボンクレジット制度の活用やカーボンオフセット活動を行っている</t>
    <phoneticPr fontId="2"/>
  </si>
  <si>
    <t>10. 高効率電気設備（LED照明、冷凍・冷蔵設備、空調など）を導入している</t>
    <phoneticPr fontId="2"/>
  </si>
  <si>
    <t>11. 太陽光パネルを設置している</t>
    <phoneticPr fontId="2"/>
  </si>
  <si>
    <t>13. エネルギー消費機器のデマンドコントロール※を行っている　（※事業活動で使用されている電力量を監視・制御し、消費電力量の増加や最大デマンド値の更新を防ぐこと）</t>
    <phoneticPr fontId="2"/>
  </si>
  <si>
    <t>14. 気候変動に関する消費者啓発の取り組み（CMや広告、Webサイト、勉強会の開催など）を行っている</t>
    <rPh sb="26" eb="28">
      <t>コウコク</t>
    </rPh>
    <phoneticPr fontId="2"/>
  </si>
  <si>
    <t>15. 従業員に対して気候変動や温暖化の影響に関する教育プログラムを実施している</t>
    <phoneticPr fontId="2"/>
  </si>
  <si>
    <t>16. 環境負荷を減らすための従業員参加型の取り組みやキャンペーンを実施している</t>
    <phoneticPr fontId="2"/>
  </si>
  <si>
    <t>17. 生物多様性の保全のための具体的な取り組みを行っている</t>
    <phoneticPr fontId="2"/>
  </si>
  <si>
    <t>18. 水資源の保全のための具体的な取り組みを行っている</t>
    <phoneticPr fontId="2"/>
  </si>
  <si>
    <t>10. 自治体と地域課題解決のための連携協定を結んでいる</t>
    <phoneticPr fontId="2"/>
  </si>
  <si>
    <t>10. 従業員満足度の調査を実施し、従業員のエンゲージメントを正確に把握している</t>
    <phoneticPr fontId="2"/>
  </si>
  <si>
    <t>12. 従業員同士のコミュニケーション促進の取り組み（社内SNSの導入、他部署との交流機会の提供など）を行っている</t>
    <phoneticPr fontId="2"/>
  </si>
  <si>
    <t>13. 時間単位の休暇や勤務間インターバル制度を導入している</t>
    <rPh sb="21" eb="23">
      <t>セイド</t>
    </rPh>
    <rPh sb="24" eb="26">
      <t>ドウニュウ</t>
    </rPh>
    <phoneticPr fontId="2"/>
  </si>
  <si>
    <t>14. 有給休暇の取得率の低い従業員に対し、ヒアリングやアンケートを実施している</t>
    <rPh sb="15" eb="18">
      <t>ジュウギョウイン</t>
    </rPh>
    <rPh sb="19" eb="20">
      <t>タイ</t>
    </rPh>
    <phoneticPr fontId="2"/>
  </si>
  <si>
    <t>15. 育児休業制度を利用した休暇の取得が行いやすい職場である</t>
    <rPh sb="11" eb="13">
      <t>リヨウ</t>
    </rPh>
    <phoneticPr fontId="2"/>
  </si>
  <si>
    <t>16. 従業員にストレスチェックを実施している</t>
    <phoneticPr fontId="2"/>
  </si>
  <si>
    <t>17. 産業医やカウンセラーを配置するなど、従業員がメンタルヘルスについて相談できる環境を整備している</t>
    <rPh sb="15" eb="17">
      <t>ハイチ</t>
    </rPh>
    <phoneticPr fontId="2"/>
  </si>
  <si>
    <t>18. 従業員にメンタルヘルスに関する研修を実施している</t>
    <phoneticPr fontId="2"/>
  </si>
  <si>
    <t>19. 従業員にハラスメント防止のための研修を実施している</t>
    <phoneticPr fontId="2"/>
  </si>
  <si>
    <t>20. 長期休暇や育児休業の取得を奨励しサポートしている</t>
    <phoneticPr fontId="2"/>
  </si>
  <si>
    <t>21. 従業員の健康促進のための制度（フィットネスセンター利用やスポーツ活動のサポート等）を提供している</t>
    <rPh sb="46" eb="48">
      <t>テイキョウ</t>
    </rPh>
    <phoneticPr fontId="2"/>
  </si>
  <si>
    <t>22. キャリア開発シート等をもとに、上司と部下が面談を実施している</t>
    <phoneticPr fontId="2"/>
  </si>
  <si>
    <t>23. 社内資格制度によるキャリアアップ支援を行っている</t>
    <rPh sb="6" eb="10">
      <t>シカクセイド</t>
    </rPh>
    <phoneticPr fontId="2"/>
  </si>
  <si>
    <t>24. 社外資格取得支援を行っている</t>
    <phoneticPr fontId="2"/>
  </si>
  <si>
    <t>25. 階層別研修（新入社員研修、フォローアップ研修、中堅社員研修、管理職研修など）を実施している</t>
    <phoneticPr fontId="2"/>
  </si>
  <si>
    <t>26. 特定スキル（プログラミング、AI活用、環境、人的資本経営、マーケティングなど）の強化に直結する研修を実施している</t>
    <phoneticPr fontId="2"/>
  </si>
  <si>
    <t>27. 経営人材の育成（選抜者研修、エグゼクティブコーチング、子会社経営など）を行っている</t>
    <phoneticPr fontId="2"/>
  </si>
  <si>
    <t>28. 自己申告制度により、やりたい仕事やプロジェクトを申請・登録することができる</t>
    <phoneticPr fontId="2"/>
  </si>
  <si>
    <t>このアンケートの回答につきましては、今後の研究活動の一助とさせていただきます。ありがとうございました。</t>
    <rPh sb="18" eb="20">
      <t>コンゴ</t>
    </rPh>
    <rPh sb="21" eb="23">
      <t>ケンキュウ</t>
    </rPh>
    <rPh sb="23" eb="25">
      <t>カツドウ</t>
    </rPh>
    <phoneticPr fontId="2"/>
  </si>
  <si>
    <t>畜産食料品製造業</t>
  </si>
  <si>
    <t>水産食料品製造業</t>
  </si>
  <si>
    <t>野菜缶詰・果実缶詰・農産保存食料品製造業</t>
  </si>
  <si>
    <t>調味料製造業</t>
  </si>
  <si>
    <t>糖類製造業</t>
  </si>
  <si>
    <t>精穀・製粉業</t>
  </si>
  <si>
    <t>パン・菓子製造業</t>
  </si>
  <si>
    <t>動植物油脂製造業</t>
  </si>
  <si>
    <t>清涼飲料製造業</t>
  </si>
  <si>
    <t>酒類製造業</t>
  </si>
  <si>
    <t>茶・コーヒー製造業（清涼飲料を除く）</t>
  </si>
  <si>
    <t>その他</t>
    <rPh sb="2" eb="3">
      <t>タ</t>
    </rPh>
    <phoneticPr fontId="2"/>
  </si>
  <si>
    <t>15. 該当するものがない・わからない</t>
    <phoneticPr fontId="2"/>
  </si>
  <si>
    <t>7. 地域の安全対策に貢献する取り組み（事業所周辺の街灯や防犯カメラの設置など）を行っている</t>
    <rPh sb="20" eb="23">
      <t>ジギョウショ</t>
    </rPh>
    <phoneticPr fontId="2"/>
  </si>
  <si>
    <t>13. 該当するものがない・わからない</t>
    <phoneticPr fontId="2"/>
  </si>
  <si>
    <t>↓↓↓　ここから採点対象　↓↓↓</t>
    <rPh sb="8" eb="10">
      <t>サイテン</t>
    </rPh>
    <rPh sb="10" eb="12">
      <t>タイショウ</t>
    </rPh>
    <phoneticPr fontId="2"/>
  </si>
  <si>
    <t>↑↑↑　ここまで採点対象　↑↑↑</t>
    <rPh sb="8" eb="10">
      <t>サイテン</t>
    </rPh>
    <rPh sb="10" eb="12">
      <t>タイショウ</t>
    </rPh>
    <phoneticPr fontId="2"/>
  </si>
  <si>
    <t>14. その他 [上記以外にもあればご教示ください。]</t>
    <phoneticPr fontId="2"/>
  </si>
  <si>
    <t>1.  売上の増加</t>
    <phoneticPr fontId="2"/>
  </si>
  <si>
    <t>3.  顧客満足度の向上</t>
    <phoneticPr fontId="2"/>
  </si>
  <si>
    <t>4.  求職者数の増加</t>
    <phoneticPr fontId="2"/>
  </si>
  <si>
    <t>5.  離職率の低下</t>
    <phoneticPr fontId="2"/>
  </si>
  <si>
    <t>6.  従業員満足度の向上</t>
    <phoneticPr fontId="2"/>
  </si>
  <si>
    <t>7.  自治体やNPOなどからの地域活性化に関する連携要請の増加</t>
    <phoneticPr fontId="2"/>
  </si>
  <si>
    <t>8.  地域の健康寿命の増進</t>
    <phoneticPr fontId="2"/>
  </si>
  <si>
    <t>9.  リサイクル率の向上（食品、プラスチックその他すべての廃棄物を含む）</t>
    <phoneticPr fontId="2"/>
  </si>
  <si>
    <t>10.  CO2排出量の削減</t>
    <phoneticPr fontId="2"/>
  </si>
  <si>
    <t>11.  プラスチック使用量の削減</t>
    <phoneticPr fontId="2"/>
  </si>
  <si>
    <t>12.  持続可能な調達に向けたサプライヤーとの連携強化</t>
    <phoneticPr fontId="2"/>
  </si>
  <si>
    <t>13. その他 [上記以外にもあればご教示ください。]</t>
    <phoneticPr fontId="2"/>
  </si>
  <si>
    <t>8. その他 [上記以外にもあればご教示ください。]</t>
    <phoneticPr fontId="2"/>
  </si>
  <si>
    <t>9. その他 [上記以外にもあればご教示ください。]</t>
    <phoneticPr fontId="2"/>
  </si>
  <si>
    <t>10. 該当するものがない・わからない</t>
    <phoneticPr fontId="2"/>
  </si>
  <si>
    <t>16. その他 [上記以外にもあればご教示ください。]</t>
    <phoneticPr fontId="2"/>
  </si>
  <si>
    <t>17. 該当するものがない・わからない</t>
    <phoneticPr fontId="2"/>
  </si>
  <si>
    <t>15. その他に関心のあるサービスがあればご教示ください。 [具体的に記入してください]</t>
    <rPh sb="6" eb="7">
      <t>タ</t>
    </rPh>
    <rPh sb="8" eb="10">
      <t>カンシン</t>
    </rPh>
    <rPh sb="22" eb="24">
      <t>キョウジ</t>
    </rPh>
    <rPh sb="31" eb="34">
      <t>グタイテキ</t>
    </rPh>
    <rPh sb="35" eb="37">
      <t>キニュウ</t>
    </rPh>
    <phoneticPr fontId="3"/>
  </si>
  <si>
    <t>16. 該当するものがない・わからない</t>
    <phoneticPr fontId="2"/>
  </si>
  <si>
    <t>20. 該当するものがない・わからない</t>
    <phoneticPr fontId="2"/>
  </si>
  <si>
    <t>14. 該当するものがない・わからない</t>
    <phoneticPr fontId="2"/>
  </si>
  <si>
    <t>19. その他 [上記以外にもあればご教示ください。]</t>
    <phoneticPr fontId="2"/>
  </si>
  <si>
    <t>11. その他 [上記以外にもあればご教示ください。]</t>
    <phoneticPr fontId="2"/>
  </si>
  <si>
    <t>29. 社内公募制がある</t>
    <rPh sb="4" eb="9">
      <t>シャナイコウボセイ</t>
    </rPh>
    <phoneticPr fontId="2"/>
  </si>
  <si>
    <t>30. その他 [上記以外にもあればご教示ください。]</t>
    <phoneticPr fontId="2"/>
  </si>
  <si>
    <t>31. 該当するものがない・わからない</t>
    <phoneticPr fontId="2"/>
  </si>
  <si>
    <t>2. 他の企業と協力して荷物の共同輸送を行っている</t>
    <phoneticPr fontId="2"/>
  </si>
  <si>
    <t>3. 荷物の集約や配送ルートの最適化を通じて物流の負担を削減している</t>
    <phoneticPr fontId="2"/>
  </si>
  <si>
    <t>4. 運送業者と連携して運送プロセスの改善や効率化を推進している</t>
    <rPh sb="8" eb="10">
      <t>レンケイ</t>
    </rPh>
    <phoneticPr fontId="2"/>
  </si>
  <si>
    <t>5. 積載率等のデータを収集・分析し、積載率の向上や炭素排出量の削減のための改善策を実施している</t>
    <phoneticPr fontId="2"/>
  </si>
  <si>
    <t>6. 鉄道/海上輸送を活用している</t>
    <phoneticPr fontId="2"/>
  </si>
  <si>
    <t>7. 運送会社からのフィードバックや要望を定期的に収集・評価し、附帯作業に関する改善策を策定している</t>
    <phoneticPr fontId="2"/>
  </si>
  <si>
    <t>8. 改善策の効果を定期的に評価し、運送会社との共通の利益につながるようにしている</t>
    <phoneticPr fontId="2"/>
  </si>
  <si>
    <t>9. システム導入により、トラックの荷待ち時間を削減している</t>
    <phoneticPr fontId="2"/>
  </si>
  <si>
    <t>10. 検品の効率化・適正化を推進し、検品時間を削減している</t>
    <phoneticPr fontId="2"/>
  </si>
  <si>
    <t>11. 受注量の平準化や、在庫量の適正化、発注の大ロット化等を通じて発送を適正化している</t>
    <rPh sb="4" eb="7">
      <t>ジュチュウリョウ</t>
    </rPh>
    <phoneticPr fontId="2"/>
  </si>
  <si>
    <t>12. 取引先と連携し、商品のパッケージや段ボールサイズの見直しを行い、環境配慮や省資源化、輸送効率の向上を図っている</t>
    <phoneticPr fontId="2"/>
  </si>
  <si>
    <t>1.</t>
    <phoneticPr fontId="2"/>
  </si>
  <si>
    <t>2.</t>
    <phoneticPr fontId="2"/>
  </si>
  <si>
    <t>3.</t>
    <phoneticPr fontId="2"/>
  </si>
  <si>
    <t>4.</t>
    <phoneticPr fontId="2"/>
  </si>
  <si>
    <t>5.</t>
    <phoneticPr fontId="2"/>
  </si>
  <si>
    <t>6.</t>
    <phoneticPr fontId="2"/>
  </si>
  <si>
    <t>7.</t>
    <phoneticPr fontId="2"/>
  </si>
  <si>
    <t>8.</t>
    <phoneticPr fontId="2"/>
  </si>
  <si>
    <t>2. 生産や業務オペレーションにAIを活用している</t>
    <rPh sb="3" eb="5">
      <t>セイサン</t>
    </rPh>
    <rPh sb="6" eb="8">
      <t>ギョウム</t>
    </rPh>
    <phoneticPr fontId="2"/>
  </si>
  <si>
    <t>3. トレーサビリティ確保のためにブロックチェーン技術を活用している</t>
    <rPh sb="11" eb="13">
      <t>カクホ</t>
    </rPh>
    <rPh sb="25" eb="27">
      <t>ギジュツ</t>
    </rPh>
    <rPh sb="28" eb="30">
      <t>カツヨウ</t>
    </rPh>
    <phoneticPr fontId="2"/>
  </si>
  <si>
    <t>12. その他 [上記以外にもあればご教示ください。]</t>
    <phoneticPr fontId="2"/>
  </si>
  <si>
    <t>お問い合わせがある場合、遠慮なく下記の担当者までご連絡ください。</t>
    <phoneticPr fontId="2"/>
  </si>
  <si>
    <t>6. サプライヤーとの適切なコミュニケーションと労働環境の改善を進めるためのプログラムを実施している</t>
    <phoneticPr fontId="2"/>
  </si>
  <si>
    <r>
      <t>以下の要領で、</t>
    </r>
    <r>
      <rPr>
        <sz val="14"/>
        <color rgb="FFFF0000"/>
        <rFont val="Meiryo UI"/>
        <family val="3"/>
        <charset val="128"/>
      </rPr>
      <t xml:space="preserve">締切期日 </t>
    </r>
    <r>
      <rPr>
        <sz val="16"/>
        <color rgb="FFFF0000"/>
        <rFont val="Meiryo UI"/>
        <family val="3"/>
        <charset val="128"/>
      </rPr>
      <t>7月31日（木）</t>
    </r>
    <r>
      <rPr>
        <sz val="12"/>
        <color theme="1"/>
        <rFont val="Meiryo UI"/>
        <family val="3"/>
        <charset val="128"/>
      </rPr>
      <t xml:space="preserve"> までにご返送ください。</t>
    </r>
    <rPh sb="18" eb="19">
      <t>キ</t>
    </rPh>
    <phoneticPr fontId="5"/>
  </si>
  <si>
    <r>
      <rPr>
        <b/>
        <sz val="12"/>
        <color theme="1"/>
        <rFont val="Meiryo UI"/>
        <family val="3"/>
        <charset val="128"/>
      </rPr>
      <t>【アンケート実施の目的】</t>
    </r>
    <r>
      <rPr>
        <sz val="12"/>
        <color theme="1"/>
        <rFont val="Meiryo UI"/>
        <family val="3"/>
        <charset val="128"/>
      </rPr>
      <t xml:space="preserve">
本アンケートは、食品製造業における「サステナビリティへの取り組み」の現状を把握することを目的に実施しております。ご回答いただいた内容は集計のうえ、報告書としてとりまとめ、公表いたします。</t>
    </r>
    <r>
      <rPr>
        <b/>
        <sz val="12"/>
        <color rgb="FFFF5050"/>
        <rFont val="Meiryo UI"/>
        <family val="3"/>
        <charset val="128"/>
      </rPr>
      <t xml:space="preserve">
</t>
    </r>
    <r>
      <rPr>
        <b/>
        <sz val="12"/>
        <rFont val="Meiryo UI"/>
        <family val="3"/>
        <charset val="128"/>
      </rPr>
      <t>【個社情報の取り扱いについて】</t>
    </r>
    <r>
      <rPr>
        <b/>
        <sz val="12"/>
        <color rgb="FFFF5050"/>
        <rFont val="Meiryo UI"/>
        <family val="3"/>
        <charset val="128"/>
      </rPr>
      <t xml:space="preserve">
</t>
    </r>
    <r>
      <rPr>
        <u/>
        <sz val="12"/>
        <rFont val="Meiryo UI"/>
        <family val="3"/>
        <charset val="128"/>
      </rPr>
      <t>個社の回答内容を個別に公表することは一切ございません。ご懸念なくご回答ください。</t>
    </r>
    <r>
      <rPr>
        <b/>
        <sz val="12"/>
        <color rgb="FFFF5050"/>
        <rFont val="Meiryo UI"/>
        <family val="3"/>
        <charset val="128"/>
      </rPr>
      <t xml:space="preserve">
</t>
    </r>
    <r>
      <rPr>
        <b/>
        <sz val="12"/>
        <rFont val="Meiryo UI"/>
        <family val="3"/>
        <charset val="128"/>
      </rPr>
      <t>【ランキング公表に関して】</t>
    </r>
    <r>
      <rPr>
        <b/>
        <sz val="12"/>
        <color rgb="FFFF5050"/>
        <rFont val="Meiryo UI"/>
        <family val="3"/>
        <charset val="128"/>
      </rPr>
      <t xml:space="preserve">
</t>
    </r>
    <r>
      <rPr>
        <sz val="12"/>
        <color theme="1"/>
        <rFont val="Meiryo UI"/>
        <family val="3"/>
        <charset val="128"/>
      </rPr>
      <t xml:space="preserve">設問Q14～Q23への回答をもとに、回答企業の中で上位30社をランキング形式にて公表する予定です。企業名の公表をご希望でない場合は、設問Q35にて「公表しないでほしい」をご選択ください。
</t>
    </r>
    <r>
      <rPr>
        <b/>
        <sz val="12"/>
        <color theme="1"/>
        <rFont val="Meiryo UI"/>
        <family val="3"/>
        <charset val="128"/>
      </rPr>
      <t>【各種数値等データに関する設問について】</t>
    </r>
    <r>
      <rPr>
        <sz val="12"/>
        <color theme="1"/>
        <rFont val="Meiryo UI"/>
        <family val="3"/>
        <charset val="128"/>
      </rPr>
      <t xml:space="preserve">
設問Q28では、人事・労務に関するデータ（女性管理職比率や育児休業取得率など）や、環境に関する目標（CO2排出削減目標など）についてお聞きします。なお、こちらは任意回答設問ですので、貴社で集計されていないデータについては、無理にご回答いただく必要はございません。</t>
    </r>
    <rPh sb="23" eb="25">
      <t>セイゾウ</t>
    </rPh>
    <rPh sb="273" eb="277">
      <t>カクシュスウチ</t>
    </rPh>
    <rPh sb="277" eb="278">
      <t>ナド</t>
    </rPh>
    <rPh sb="282" eb="283">
      <t>カン</t>
    </rPh>
    <rPh sb="285" eb="287">
      <t>セツモン</t>
    </rPh>
    <rPh sb="293" eb="295">
      <t>セツモン</t>
    </rPh>
    <rPh sb="301" eb="303">
      <t>ジンジ</t>
    </rPh>
    <rPh sb="304" eb="306">
      <t>ロウム</t>
    </rPh>
    <rPh sb="307" eb="308">
      <t>カン</t>
    </rPh>
    <rPh sb="314" eb="321">
      <t>ジョセイカンリショクヒリツ</t>
    </rPh>
    <rPh sb="334" eb="336">
      <t>カンキョウ</t>
    </rPh>
    <rPh sb="337" eb="338">
      <t>カン</t>
    </rPh>
    <rPh sb="340" eb="342">
      <t>モクヒョウ</t>
    </rPh>
    <rPh sb="346" eb="348">
      <t>ハイシュツ</t>
    </rPh>
    <rPh sb="348" eb="350">
      <t>サクゲン</t>
    </rPh>
    <rPh sb="350" eb="352">
      <t>モクヒョウ</t>
    </rPh>
    <rPh sb="360" eb="361">
      <t>キ</t>
    </rPh>
    <rPh sb="373" eb="377">
      <t>ニンイカイトウ</t>
    </rPh>
    <rPh sb="377" eb="379">
      <t>セツモン</t>
    </rPh>
    <phoneticPr fontId="6"/>
  </si>
  <si>
    <t>12. 再生可能エネルギー由来の電力を導入している</t>
    <rPh sb="13" eb="15">
      <t>ユライ</t>
    </rPh>
    <rPh sb="16" eb="18">
      <t>デンリョク</t>
    </rPh>
    <rPh sb="19" eb="21">
      <t>ドウニュウ</t>
    </rPh>
    <phoneticPr fontId="2"/>
  </si>
  <si>
    <t>11. 従業員の心身の健康の向上のための具体的な施策を実施している</t>
    <rPh sb="4" eb="7">
      <t>ジュウギョウイン</t>
    </rPh>
    <rPh sb="8" eb="10">
      <t>シンシン</t>
    </rPh>
    <rPh sb="11" eb="13">
      <t>ケンコウ</t>
    </rPh>
    <rPh sb="24" eb="26">
      <t>シサク</t>
    </rPh>
    <rPh sb="27" eb="29">
      <t>ジッシ</t>
    </rPh>
    <phoneticPr fontId="2"/>
  </si>
  <si>
    <t>1. 経営陣はサステナビリティに関する情報収集や分析を行い、教育を受けている</t>
  </si>
  <si>
    <t>経営陣はサステナビリティに関する情報収集や分析を行い、教育を受けている</t>
  </si>
  <si>
    <t>2. 従業員はサステナビリティに関する情報収集や分析を行い、教育を受けている</t>
  </si>
  <si>
    <t>2.</t>
  </si>
  <si>
    <t>従業員はサステナビリティに関する情報収集や分析を行い、教育を受けている</t>
  </si>
  <si>
    <t>3. 経営戦略策定において、サステナビリティへの取り組みに必要な資源や予算を十分に確保するための仕組みがある</t>
  </si>
  <si>
    <t>3.</t>
  </si>
  <si>
    <t>経営戦略策定において、サステナビリティへの取り組みに必要な資源や予算を十分に確保するための仕組みがある</t>
  </si>
  <si>
    <t>4. サステナビリティ推進担当の役員が存在する</t>
  </si>
  <si>
    <t>4.</t>
  </si>
  <si>
    <t>サステナビリティ推進担当の役員が存在する</t>
    <rPh sb="8" eb="10">
      <t>スイシン</t>
    </rPh>
    <rPh sb="10" eb="12">
      <t>タントウ</t>
    </rPh>
    <rPh sb="13" eb="15">
      <t>ヤクイン</t>
    </rPh>
    <rPh sb="16" eb="18">
      <t>ソンザイ</t>
    </rPh>
    <phoneticPr fontId="2"/>
  </si>
  <si>
    <t>5. サステナビリティを担当する専門のチームが存在する</t>
  </si>
  <si>
    <t>5.</t>
  </si>
  <si>
    <t>サステナビリティを担当する専門のチームが存在する</t>
  </si>
  <si>
    <t>6. サステナビリティ担当者やチームは経営陣に直接報告し、重要な意思決定に関与している</t>
  </si>
  <si>
    <t>6.</t>
  </si>
  <si>
    <t>サステナビリティ担当者やチームは経営陣に直接報告し、重要な意思決定に関与している</t>
  </si>
  <si>
    <t>7. サステナビリティ担当者やチームはサステナビリティの全社的な目標や方針を立案・推進する権限を持っている</t>
  </si>
  <si>
    <t>7.</t>
  </si>
  <si>
    <t>サステナビリティ担当者やチームはサステナビリティの全社的な目標や方針を立案・推進する権限を持っている</t>
  </si>
  <si>
    <t>8. 社会にも自社にも好影響をもたらす項目※を、サステナビリティ目標として設定している　（※この数字が大きくなれば社会がよくなり、同時に自社の業績もよくなるという数字）</t>
  </si>
  <si>
    <t>8.</t>
  </si>
  <si>
    <t>社会にも自社にも好影響をもたらす項目※を、サステナビリティ目標として設定している　（※この数字が大きくなれば社会がよくなり、同時に自社の業績もよくなるという数字）</t>
  </si>
  <si>
    <t>9. サステナビリティ担当者やチームは、他部門の社員やステークホルダーがサステナビリティの取り組みに関して自由に意見交換できる場を提供している</t>
  </si>
  <si>
    <t>9.</t>
  </si>
  <si>
    <t>サステナビリティ担当者やチームは、他部門の社員やステークホルダーがサステナビリティの取り組みに関して自由に意見交換できる場を提供している</t>
  </si>
  <si>
    <t>10. サステナビリティ担当者育成のためのプログラムがある</t>
  </si>
  <si>
    <t>10.</t>
  </si>
  <si>
    <t>サステナビリティ担当者育成のためのプログラムがある</t>
  </si>
  <si>
    <t>11. サステナビリティ方針を策定・開示している</t>
  </si>
  <si>
    <t>11.</t>
  </si>
  <si>
    <t>サステナビリティ方針を策定・開示している</t>
  </si>
  <si>
    <t>12. 経営陣がサステナビリティ関連の社内プロジェクト会議に参加し、報告を受け、コミュニケーションを行っている</t>
  </si>
  <si>
    <t>12.</t>
  </si>
  <si>
    <t>経営陣がサステナビリティ関連の社内プロジェクト会議に参加し、報告を受け、コミュニケーションを行っている</t>
  </si>
  <si>
    <t>13. 経営陣がイニシアチブをもって対処すべきサステナビリティ課題の影響評価を行い、意思決定に反映させている</t>
  </si>
  <si>
    <t>13.</t>
  </si>
  <si>
    <t>経営陣がイニシアチブをもって対処すべきサステナビリティ課題の影響評価を行い、意思決定に反映させている</t>
  </si>
  <si>
    <t>14. サステナビリティの具体的な数値目標を設定し、達成状況を評価している</t>
  </si>
  <si>
    <t>14.</t>
  </si>
  <si>
    <t>サステナビリティの具体的な数値目標を設定し、達成状況を評価している</t>
  </si>
  <si>
    <t>15. マテリアリティ分析を実施し、優先的に経営資源を投入すべき重要テーマを特定している</t>
  </si>
  <si>
    <t>15.</t>
  </si>
  <si>
    <t>マテリアリティ分析を実施し、優先的に経営資源を投入すべき重要テーマを特定している</t>
  </si>
  <si>
    <t>16. マテリアリティ分析のプロセスにおいて、ステークホルダーへのヒアリングや、ステークホルダーとの対話を行っている</t>
  </si>
  <si>
    <t>16.</t>
  </si>
  <si>
    <t>マテリアリティ分析のプロセスにおいて、ステークホルダーへのヒアリングや、ステークホルダーとの対話を行っている</t>
  </si>
  <si>
    <t>17. マテリアリティ分析のプロセスにおいて、有識者との意見交換を行っている</t>
  </si>
  <si>
    <t>17.</t>
  </si>
  <si>
    <t>マテリアリティ分析のプロセスにおいて、有識者との意見交換を行っている</t>
  </si>
  <si>
    <t>18. マテリアリティ分析の結果、特定された重要課題に優先的に経営資源が投入されている</t>
  </si>
  <si>
    <t>18.</t>
  </si>
  <si>
    <t>マテリアリティ分析の結果、特定された重要課題に優先的に経営資源が投入されている</t>
  </si>
  <si>
    <t>19. その他 [上記以外にもあればご教示ください。]</t>
  </si>
  <si>
    <t>19.</t>
    <phoneticPr fontId="2"/>
  </si>
  <si>
    <t>20. 該当するものがない・わからない</t>
  </si>
  <si>
    <t>20.</t>
    <phoneticPr fontId="2"/>
  </si>
  <si>
    <t>この調査結果において、ランキング上位となった場合、貴社名を公表させていただきたく存じます。公表に関するご意向をお聞かせください。（単一選択）
なお、食品小売業を対象に、昨年実施した「食品小売業のサステナビリティへの取り組みアンケート2024」では、以下のような形式で結果を公表いたしました。本調査でも同様の形式での公表を予定しておりますので、ご参考いただけますと幸いです。</t>
    <rPh sb="74" eb="79">
      <t>ショクヒンコウリギョウ</t>
    </rPh>
    <rPh sb="80" eb="82">
      <t>タイショウ</t>
    </rPh>
    <rPh sb="84" eb="88">
      <t>サクネンジッシ</t>
    </rPh>
    <rPh sb="145" eb="148">
      <t>ホンチョウサ</t>
    </rPh>
    <rPh sb="150" eb="152">
      <t>ドウヨウ</t>
    </rPh>
    <rPh sb="153" eb="155">
      <t>ケイシキ</t>
    </rPh>
    <rPh sb="157" eb="159">
      <t>コウヒョウ</t>
    </rPh>
    <rPh sb="160" eb="162">
      <t>ヨテイ</t>
    </rPh>
    <rPh sb="172" eb="174">
      <t>サンコウ</t>
    </rPh>
    <rPh sb="181" eb="182">
      <t>サイワ</t>
    </rPh>
    <phoneticPr fontId="2"/>
  </si>
  <si>
    <t>公益財団法人　流通経済研究所</t>
    <rPh sb="0" eb="2">
      <t>コウエキ</t>
    </rPh>
    <rPh sb="2" eb="4">
      <t>ザイダン</t>
    </rPh>
    <rPh sb="4" eb="6">
      <t>ホウジン</t>
    </rPh>
    <rPh sb="7" eb="14">
      <t>リュ</t>
    </rPh>
    <phoneticPr fontId="6"/>
  </si>
  <si>
    <t>食品製造業サステナビリティアンケート事務局</t>
  </si>
  <si>
    <t>食品製造業サステナビリティアンケート事務局　メール：sustainability@dei.or.jp、担当：寺田、船井、石川</t>
    <rPh sb="51" eb="53">
      <t>タントウ</t>
    </rPh>
    <rPh sb="57" eb="59">
      <t>フナイ</t>
    </rPh>
    <rPh sb="60" eb="62">
      <t>イシカワ</t>
    </rPh>
    <phoneticPr fontId="5"/>
  </si>
  <si>
    <t>2.  新規事業の増加</t>
    <phoneticPr fontId="2"/>
  </si>
  <si>
    <t>11.  サステナブル認証※取得支援（※B Corp、健康経営、えるぼし・くるみんなどの企業認証や、MSC、FSC、フェアトレード、有機JASなどの商品・サービス認証）</t>
    <rPh sb="11" eb="13">
      <t>ニンショウ</t>
    </rPh>
    <rPh sb="27" eb="31">
      <t>ケンコウケイエイ</t>
    </rPh>
    <rPh sb="44" eb="48">
      <t>キギョウニンショウ</t>
    </rPh>
    <rPh sb="66" eb="68">
      <t>ユウキ</t>
    </rPh>
    <rPh sb="74" eb="76">
      <t>ショウヒン</t>
    </rPh>
    <rPh sb="81" eb="83">
      <t>ニンショウ</t>
    </rPh>
    <phoneticPr fontId="2"/>
  </si>
  <si>
    <t>21. 地域自治体との包括連携協定の数</t>
    <phoneticPr fontId="2"/>
  </si>
  <si>
    <t>22. CO2排出削減目標（年は西暦でお答えください）</t>
    <phoneticPr fontId="2"/>
  </si>
  <si>
    <t>1. 20人未満</t>
    <rPh sb="6" eb="8">
      <t>ミマン</t>
    </rPh>
    <phoneticPr fontId="9"/>
  </si>
  <si>
    <t>2. 20人以上～50人未満</t>
    <rPh sb="5" eb="6">
      <t>ニン</t>
    </rPh>
    <rPh sb="6" eb="8">
      <t>イジョウ</t>
    </rPh>
    <rPh sb="12" eb="14">
      <t>ミマン</t>
    </rPh>
    <phoneticPr fontId="9"/>
  </si>
  <si>
    <t>3. 50人以上～100人未満</t>
    <rPh sb="5" eb="6">
      <t>ニン</t>
    </rPh>
    <rPh sb="6" eb="8">
      <t>イジョウ</t>
    </rPh>
    <phoneticPr fontId="9"/>
  </si>
  <si>
    <t>4. 100人以上～300人未満</t>
    <rPh sb="6" eb="7">
      <t>ニン</t>
    </rPh>
    <rPh sb="7" eb="9">
      <t>イジョウ</t>
    </rPh>
    <phoneticPr fontId="9"/>
  </si>
  <si>
    <t>5. 300人以上～500人未満</t>
    <rPh sb="6" eb="7">
      <t>ニン</t>
    </rPh>
    <rPh sb="7" eb="9">
      <t>イジョウ</t>
    </rPh>
    <phoneticPr fontId="9"/>
  </si>
  <si>
    <t>6. 500人以上</t>
    <rPh sb="7" eb="9">
      <t>イジョウ</t>
    </rPh>
    <phoneticPr fontId="9"/>
  </si>
  <si>
    <t>5. 代替たんぱく質（プラントベース食品、培養肉、昆虫食など）を使用した商品の研究・開発・製造を行っている</t>
    <phoneticPr fontId="2"/>
  </si>
  <si>
    <t>6. 温室効果ガス排出量の計測や報告を行うためのツールやシステムを導入している</t>
    <rPh sb="3" eb="5">
      <t>オンシツ</t>
    </rPh>
    <rPh sb="5" eb="7">
      <t>コウカ</t>
    </rPh>
    <phoneticPr fontId="2"/>
  </si>
  <si>
    <t>7. 画像認識やセンサー技術を活用して、品質管理や在庫管理を行っている</t>
    <rPh sb="20" eb="24">
      <t>ヒンシツカンリ</t>
    </rPh>
    <phoneticPr fontId="2"/>
  </si>
  <si>
    <t>8. アップサイクル※技術を活用した商品を開発している</t>
    <rPh sb="11" eb="13">
      <t>ギジュツ</t>
    </rPh>
    <rPh sb="14" eb="16">
      <t>カツヨウ</t>
    </rPh>
    <rPh sb="18" eb="20">
      <t>ショウヒン</t>
    </rPh>
    <rPh sb="21" eb="23">
      <t>カイハツ</t>
    </rPh>
    <phoneticPr fontId="2"/>
  </si>
  <si>
    <t xml:space="preserve">9. 事業における温室効果ガスの削減に資する技術（エネルギー効率改善技術、メタン削減飼料、環境配慮包装 など）を開発している  </t>
    <rPh sb="3" eb="5">
      <t>ジギョウ</t>
    </rPh>
    <rPh sb="9" eb="11">
      <t>オンシツ</t>
    </rPh>
    <rPh sb="11" eb="13">
      <t>コウカ</t>
    </rPh>
    <rPh sb="16" eb="18">
      <t>サクゲン</t>
    </rPh>
    <rPh sb="19" eb="20">
      <t>シ</t>
    </rPh>
    <rPh sb="22" eb="24">
      <t>ギジュツ</t>
    </rPh>
    <rPh sb="45" eb="51">
      <t>カンキョウハイリョホウソウ</t>
    </rPh>
    <rPh sb="56" eb="58">
      <t>カイハツ</t>
    </rPh>
    <phoneticPr fontId="2"/>
  </si>
  <si>
    <t>10. その他 [上記以外にもあればご教示ください。]</t>
    <phoneticPr fontId="2"/>
  </si>
  <si>
    <t>11. 該当するものがない・わからない</t>
    <phoneticPr fontId="2"/>
  </si>
  <si>
    <t>4. 業務にAIを活用している</t>
    <rPh sb="3" eb="5">
      <t>ギョウム</t>
    </rPh>
    <phoneticPr fontId="2"/>
  </si>
  <si>
    <t>23. ※上記の削減目標の対象範囲にScope3を含む場合は、「1」を入力してください。</t>
    <phoneticPr fontId="2"/>
  </si>
  <si>
    <t>＜個人情報のお取り扱いについて＞</t>
  </si>
  <si>
    <t>１）本アンケートの集計に必要な確認のご連絡</t>
  </si>
  <si>
    <t>２）本アンケート結果に関するご連絡</t>
  </si>
  <si>
    <t>　ご記入いただいた個人を特定できる情報については、以下の通り使用させていただきます。</t>
    <phoneticPr fontId="2"/>
  </si>
  <si>
    <t>※「アップサイクル」とは、「廃棄予定であったものに手を加え、価値をつけて新しい製品へと生まれ変わらせる手法」を指します。</t>
    <phoneticPr fontId="2"/>
  </si>
  <si>
    <t>　捨てられたプラスチックを利用してカバンやポーチを作る、ブロッコリーの茎や大根の皮などを利用して野菜チップスを作る、などの例があります。</t>
    <phoneticPr fontId="2"/>
  </si>
  <si>
    <t>貴社の業種について、もっともよくあてはまるものをお選びください。（単一選択）</t>
    <rPh sb="0" eb="2">
      <t>キシャ</t>
    </rPh>
    <rPh sb="3" eb="5">
      <t>ギョウシュ</t>
    </rPh>
    <rPh sb="25" eb="26">
      <t>エラ</t>
    </rPh>
    <rPh sb="33" eb="35">
      <t>タンイツ</t>
    </rPh>
    <rPh sb="35" eb="37">
      <t>センタク</t>
    </rPh>
    <phoneticPr fontId="2"/>
  </si>
  <si>
    <t>7. 自社のサプライチェーンにおける人権方針を策定している</t>
    <rPh sb="3" eb="5">
      <t>ジシャ</t>
    </rPh>
    <rPh sb="18" eb="20">
      <t>ジンケン</t>
    </rPh>
    <rPh sb="20" eb="22">
      <t>ホウシン</t>
    </rPh>
    <rPh sb="23" eb="25">
      <t>サクテイ</t>
    </rPh>
    <phoneticPr fontId="2"/>
  </si>
  <si>
    <t>8. 自社のサプライチェーンにおける人権リスクを特定し、是正措置を実行している</t>
    <rPh sb="18" eb="20">
      <t>ジンケン</t>
    </rPh>
    <rPh sb="24" eb="26">
      <t>トクテイ</t>
    </rPh>
    <rPh sb="28" eb="32">
      <t>ゼセイソチ</t>
    </rPh>
    <rPh sb="33" eb="35">
      <t>ジッコウ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</si>
</sst>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font>
    <font>
      <sz val="18"/>
      <color theme="3"/>
      <name val="游ゴシック Light"/>
      <family val="2"/>
      <charset val="128"/>
      <scheme val="major"/>
    </font>
    <font>
      <sz val="6"/>
      <name val="游ゴシック"/>
      <family val="2"/>
      <charset val="128"/>
      <scheme val="minor"/>
    </font>
    <font>
      <sz val="11"/>
      <color theme="1"/>
      <name val="游ゴシック"/>
      <family val="2"/>
      <charset val="128"/>
    </font>
    <font>
      <sz val="11"/>
      <color rgb="FF9C0006"/>
      <name val="游ゴシック"/>
      <family val="2"/>
      <charset val="128"/>
    </font>
    <font>
      <sz val="6"/>
      <name val="Meiryo UI"/>
      <family val="2"/>
      <charset val="128"/>
    </font>
    <font>
      <sz val="12"/>
      <color theme="1"/>
      <name val="Meiryo UI"/>
      <family val="3"/>
      <charset val="128"/>
    </font>
    <font>
      <sz val="12"/>
      <name val="Meiryo UI"/>
      <family val="3"/>
      <charset val="128"/>
    </font>
    <font>
      <sz val="6"/>
      <name val="ＭＳ Ｐゴシック"/>
      <family val="3"/>
      <charset val="128"/>
    </font>
    <font>
      <sz val="12"/>
      <color rgb="FFFF0000"/>
      <name val="Meiryo UI"/>
      <family val="3"/>
      <charset val="128"/>
    </font>
    <font>
      <sz val="12"/>
      <color theme="0"/>
      <name val="Meiryo UI"/>
      <family val="3"/>
      <charset val="128"/>
    </font>
    <font>
      <sz val="12"/>
      <color rgb="FFFF5050"/>
      <name val="Meiryo UI"/>
      <family val="3"/>
      <charset val="128"/>
    </font>
    <font>
      <sz val="12"/>
      <color rgb="FFFF0000"/>
      <name val="Meiryo UI"/>
      <family val="3"/>
    </font>
    <font>
      <sz val="12"/>
      <color theme="1"/>
      <name val="Meiryo UI"/>
      <family val="3"/>
    </font>
    <font>
      <sz val="12"/>
      <color theme="0"/>
      <name val="Meiryo UI"/>
      <family val="3"/>
    </font>
    <font>
      <sz val="12"/>
      <color rgb="FFFF5050"/>
      <name val="Meiryo UI"/>
      <family val="3"/>
    </font>
    <font>
      <u/>
      <sz val="11"/>
      <color theme="10"/>
      <name val="游ゴシック"/>
      <family val="2"/>
      <charset val="128"/>
      <scheme val="minor"/>
    </font>
    <font>
      <sz val="12"/>
      <name val="Meiryo UI"/>
      <family val="3"/>
    </font>
    <font>
      <b/>
      <sz val="12"/>
      <color rgb="FFFF5050"/>
      <name val="Meiryo UI"/>
      <family val="3"/>
      <charset val="128"/>
    </font>
    <font>
      <b/>
      <sz val="12"/>
      <color rgb="FFFF0000"/>
      <name val="Meiryo UI"/>
      <family val="3"/>
      <charset val="128"/>
    </font>
    <font>
      <u/>
      <sz val="16"/>
      <color rgb="FFFF0000"/>
      <name val="Meiryo UI"/>
      <family val="3"/>
      <charset val="128"/>
    </font>
    <font>
      <sz val="16"/>
      <color rgb="FFFF0000"/>
      <name val="Meiryo UI"/>
      <family val="3"/>
      <charset val="128"/>
    </font>
    <font>
      <sz val="14"/>
      <color rgb="FFFF0000"/>
      <name val="Meiryo UI"/>
      <family val="3"/>
      <charset val="128"/>
    </font>
    <font>
      <b/>
      <sz val="12"/>
      <name val="Meiryo UI"/>
      <family val="3"/>
      <charset val="128"/>
    </font>
    <font>
      <b/>
      <sz val="12"/>
      <color theme="1"/>
      <name val="Meiryo UI"/>
      <family val="3"/>
      <charset val="128"/>
    </font>
    <font>
      <u/>
      <sz val="12"/>
      <name val="Meiryo UI"/>
      <family val="3"/>
      <charset val="128"/>
    </font>
  </fonts>
  <fills count="8">
    <fill>
      <patternFill patternType="none"/>
    </fill>
    <fill>
      <patternFill patternType="gray125"/>
    </fill>
    <fill>
      <patternFill patternType="solid">
        <fgColor theme="4" tint="0.79998168889431442"/>
        <bgColor indexed="65"/>
      </patternFill>
    </fill>
    <fill>
      <patternFill patternType="solid">
        <fgColor theme="7" tint="0.59999389629810485"/>
        <bgColor indexed="65"/>
      </patternFill>
    </fill>
    <fill>
      <patternFill patternType="solid">
        <fgColor theme="9" tint="0.79998168889431442"/>
        <bgColor indexed="65"/>
      </patternFill>
    </fill>
    <fill>
      <patternFill patternType="solid">
        <fgColor rgb="FF00A82D"/>
        <bgColor indexed="64"/>
      </patternFill>
    </fill>
    <fill>
      <patternFill patternType="solid">
        <fgColor rgb="FFDFF6DD"/>
        <bgColor indexed="64"/>
      </patternFill>
    </fill>
    <fill>
      <patternFill patternType="solid">
        <fgColor theme="5" tint="0.59999389629810485"/>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4" fillId="0" borderId="0">
      <alignment vertical="center"/>
    </xf>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17" fillId="0" borderId="0" applyNumberFormat="0" applyFill="0" applyBorder="0" applyAlignment="0" applyProtection="0">
      <alignment vertical="center"/>
    </xf>
  </cellStyleXfs>
  <cellXfs count="85">
    <xf numFmtId="0" fontId="0" fillId="0" borderId="0" xfId="0">
      <alignment vertical="center"/>
    </xf>
    <xf numFmtId="0" fontId="10" fillId="0" borderId="0" xfId="0" applyFont="1">
      <alignment vertical="center"/>
    </xf>
    <xf numFmtId="0" fontId="7" fillId="0" borderId="0" xfId="0" applyFont="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6" borderId="4" xfId="0" applyFont="1" applyFill="1" applyBorder="1" applyAlignment="1" applyProtection="1">
      <alignment horizontal="center" vertical="center"/>
      <protection locked="0"/>
    </xf>
    <xf numFmtId="0" fontId="11" fillId="5" borderId="0" xfId="0" applyFont="1" applyFill="1">
      <alignment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12" fillId="0" borderId="0" xfId="0" applyFont="1">
      <alignment vertical="center"/>
    </xf>
    <xf numFmtId="0" fontId="11" fillId="5" borderId="1" xfId="0" applyFont="1" applyFill="1" applyBorder="1">
      <alignment vertical="center"/>
    </xf>
    <xf numFmtId="0" fontId="11" fillId="5" borderId="2" xfId="0" applyFont="1" applyFill="1" applyBorder="1">
      <alignment vertical="center"/>
    </xf>
    <xf numFmtId="0" fontId="11" fillId="5" borderId="3" xfId="0" applyFont="1" applyFill="1" applyBorder="1">
      <alignment vertical="center"/>
    </xf>
    <xf numFmtId="0" fontId="7" fillId="0" borderId="0" xfId="0" applyFont="1" applyAlignment="1">
      <alignment horizontal="right" vertical="center"/>
    </xf>
    <xf numFmtId="0" fontId="8" fillId="0" borderId="0" xfId="0" applyFont="1">
      <alignment vertical="center"/>
    </xf>
    <xf numFmtId="0" fontId="11" fillId="0" borderId="0" xfId="0" applyFont="1">
      <alignment vertical="center"/>
    </xf>
    <xf numFmtId="0" fontId="7" fillId="0" borderId="4" xfId="0" applyFont="1" applyBorder="1">
      <alignment vertical="center"/>
    </xf>
    <xf numFmtId="0" fontId="13" fillId="0" borderId="0" xfId="0" applyFont="1">
      <alignment vertical="center"/>
    </xf>
    <xf numFmtId="0" fontId="14" fillId="0" borderId="0" xfId="0" applyFont="1">
      <alignment vertical="center"/>
    </xf>
    <xf numFmtId="0" fontId="15" fillId="5" borderId="0" xfId="0" applyFont="1" applyFill="1">
      <alignment vertical="center"/>
    </xf>
    <xf numFmtId="0" fontId="14" fillId="6" borderId="4" xfId="0" applyFont="1" applyFill="1" applyBorder="1" applyAlignment="1" applyProtection="1">
      <alignment horizontal="center" vertical="center"/>
      <protection locked="0"/>
    </xf>
    <xf numFmtId="0" fontId="16" fillId="0" borderId="0" xfId="0" applyFont="1">
      <alignment vertical="center"/>
    </xf>
    <xf numFmtId="0" fontId="17" fillId="0" borderId="0" xfId="5">
      <alignment vertical="center"/>
    </xf>
    <xf numFmtId="0" fontId="18" fillId="0" borderId="0" xfId="0" applyFont="1">
      <alignment vertical="center"/>
    </xf>
    <xf numFmtId="0" fontId="20" fillId="0" borderId="0" xfId="0" applyFont="1">
      <alignment vertical="center"/>
    </xf>
    <xf numFmtId="0" fontId="19" fillId="0" borderId="0" xfId="0" applyFont="1">
      <alignment vertical="center"/>
    </xf>
    <xf numFmtId="0" fontId="7" fillId="0" borderId="0" xfId="0" applyFont="1" applyAlignment="1">
      <alignment horizontal="left" vertical="center" wrapText="1"/>
    </xf>
    <xf numFmtId="0" fontId="14" fillId="0" borderId="0" xfId="0" applyFont="1" applyAlignment="1">
      <alignment horizontal="left" vertical="center" wrapText="1"/>
    </xf>
    <xf numFmtId="0" fontId="7" fillId="0" borderId="0" xfId="0" quotePrefix="1" applyFont="1">
      <alignment vertical="center"/>
    </xf>
    <xf numFmtId="0" fontId="20" fillId="0" borderId="0" xfId="0" applyFont="1" applyAlignment="1">
      <alignment vertical="center" wrapText="1"/>
    </xf>
    <xf numFmtId="0" fontId="8" fillId="0" borderId="4" xfId="0" applyFont="1" applyBorder="1">
      <alignment vertical="center"/>
    </xf>
    <xf numFmtId="0" fontId="7" fillId="0" borderId="0" xfId="0" applyFont="1" applyProtection="1">
      <alignment vertical="center"/>
      <protection locked="0"/>
    </xf>
    <xf numFmtId="0" fontId="7" fillId="6" borderId="1" xfId="0" applyFont="1" applyFill="1" applyBorder="1" applyAlignment="1" applyProtection="1">
      <alignment vertical="center" wrapText="1"/>
      <protection locked="0"/>
    </xf>
    <xf numFmtId="0" fontId="7" fillId="6" borderId="2" xfId="0" applyFont="1" applyFill="1" applyBorder="1" applyAlignment="1" applyProtection="1">
      <alignment vertical="center" wrapText="1"/>
      <protection locked="0"/>
    </xf>
    <xf numFmtId="0" fontId="7" fillId="6" borderId="3" xfId="0" applyFont="1" applyFill="1" applyBorder="1" applyAlignment="1" applyProtection="1">
      <alignment vertical="center" wrapText="1"/>
      <protection locked="0"/>
    </xf>
    <xf numFmtId="0" fontId="14" fillId="0" borderId="0" xfId="0" applyFont="1" applyAlignment="1">
      <alignment horizontal="left" vertical="center" wrapText="1"/>
    </xf>
    <xf numFmtId="0" fontId="7" fillId="6" borderId="1" xfId="0" applyFont="1" applyFill="1" applyBorder="1" applyProtection="1">
      <alignment vertical="center"/>
      <protection locked="0"/>
    </xf>
    <xf numFmtId="0" fontId="7" fillId="6" borderId="2" xfId="0" applyFont="1" applyFill="1" applyBorder="1" applyProtection="1">
      <alignment vertical="center"/>
      <protection locked="0"/>
    </xf>
    <xf numFmtId="0" fontId="7" fillId="6" borderId="3" xfId="0" applyFont="1" applyFill="1" applyBorder="1" applyProtection="1">
      <alignment vertical="center"/>
      <protection locked="0"/>
    </xf>
    <xf numFmtId="0" fontId="7" fillId="0" borderId="0" xfId="0" applyFont="1" applyAlignment="1">
      <alignment horizontal="left" vertical="center" wrapText="1"/>
    </xf>
    <xf numFmtId="0" fontId="7" fillId="0" borderId="0" xfId="0" applyFont="1" applyAlignment="1">
      <alignment horizontal="center" vertical="center"/>
    </xf>
    <xf numFmtId="0" fontId="11" fillId="5" borderId="5" xfId="0" applyFont="1" applyFill="1" applyBorder="1" applyAlignment="1">
      <alignment vertical="center" wrapText="1"/>
    </xf>
    <xf numFmtId="0" fontId="11" fillId="5" borderId="6" xfId="0" applyFont="1" applyFill="1" applyBorder="1" applyAlignment="1">
      <alignment vertical="center" wrapText="1"/>
    </xf>
    <xf numFmtId="0" fontId="11" fillId="5" borderId="7" xfId="0" applyFont="1" applyFill="1" applyBorder="1" applyAlignment="1">
      <alignment vertical="center" wrapText="1"/>
    </xf>
    <xf numFmtId="0" fontId="11" fillId="5" borderId="8" xfId="0" applyFont="1" applyFill="1" applyBorder="1" applyAlignment="1">
      <alignment vertical="center" wrapText="1"/>
    </xf>
    <xf numFmtId="0" fontId="11" fillId="5" borderId="0" xfId="0" applyFont="1" applyFill="1" applyAlignment="1">
      <alignment vertical="center" wrapText="1"/>
    </xf>
    <xf numFmtId="0" fontId="11" fillId="5" borderId="9" xfId="0" applyFont="1" applyFill="1" applyBorder="1" applyAlignment="1">
      <alignment vertical="center" wrapText="1"/>
    </xf>
    <xf numFmtId="0" fontId="11" fillId="5" borderId="10" xfId="0" applyFont="1" applyFill="1" applyBorder="1" applyAlignment="1">
      <alignment vertical="center" wrapText="1"/>
    </xf>
    <xf numFmtId="0" fontId="11" fillId="5" borderId="11" xfId="0" applyFont="1" applyFill="1" applyBorder="1" applyAlignment="1">
      <alignment vertical="center" wrapText="1"/>
    </xf>
    <xf numFmtId="0" fontId="11" fillId="5" borderId="12" xfId="0" applyFont="1" applyFill="1" applyBorder="1" applyAlignment="1">
      <alignment vertical="center" wrapText="1"/>
    </xf>
    <xf numFmtId="0" fontId="14" fillId="6" borderId="1" xfId="0" applyFont="1" applyFill="1" applyBorder="1" applyAlignment="1" applyProtection="1">
      <alignment vertical="center" wrapText="1"/>
      <protection locked="0"/>
    </xf>
    <xf numFmtId="0" fontId="14" fillId="6" borderId="2" xfId="0" applyFont="1" applyFill="1" applyBorder="1" applyAlignment="1" applyProtection="1">
      <alignment vertical="center" wrapText="1"/>
      <protection locked="0"/>
    </xf>
    <xf numFmtId="0" fontId="14" fillId="6" borderId="3" xfId="0" applyFont="1" applyFill="1" applyBorder="1" applyAlignment="1" applyProtection="1">
      <alignment vertical="center" wrapText="1"/>
      <protection locked="0"/>
    </xf>
    <xf numFmtId="0" fontId="7" fillId="0" borderId="8" xfId="0" applyFont="1" applyBorder="1" applyAlignment="1">
      <alignment horizontal="left" vertical="center" wrapText="1"/>
    </xf>
    <xf numFmtId="0" fontId="7" fillId="7" borderId="0" xfId="0" applyFont="1" applyFill="1" applyAlignment="1">
      <alignment horizontal="center" vertical="center"/>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6" borderId="4" xfId="0" applyFont="1" applyFill="1" applyBorder="1" applyAlignment="1" applyProtection="1">
      <alignment vertical="center" wrapText="1"/>
      <protection locked="0"/>
    </xf>
  </cellXfs>
  <cellStyles count="6">
    <cellStyle name="20% - アクセント 1 2" xfId="2" xr:uid="{0AD46658-D339-4C9F-A600-009EBA7F58CE}"/>
    <cellStyle name="20% - アクセント 6 2" xfId="3" xr:uid="{B04C2830-CB78-4B8A-8EA0-A9F042D2CB74}"/>
    <cellStyle name="40% - アクセント 4 2" xfId="4" xr:uid="{518C9C3B-DF8A-4AE6-9CE8-C23E070B27D1}"/>
    <cellStyle name="ハイパーリンク" xfId="5" builtinId="8"/>
    <cellStyle name="標準" xfId="0" builtinId="0"/>
    <cellStyle name="標準 2" xfId="1" xr:uid="{87E61AB3-05F3-4B33-BB6E-D69060B21104}"/>
  </cellStyles>
  <dxfs count="0"/>
  <tableStyles count="0" defaultTableStyle="TableStyleMedium2" defaultPivotStyle="PivotStyleLight16"/>
  <colors>
    <mruColors>
      <color rgb="FFDFF6DD"/>
      <color rgb="FF00A82D"/>
      <color rgb="FFFF5050"/>
      <color rgb="FFC3EBC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119062</xdr:colOff>
      <xdr:row>20</xdr:row>
      <xdr:rowOff>174784</xdr:rowOff>
    </xdr:from>
    <xdr:to>
      <xdr:col>10</xdr:col>
      <xdr:colOff>607219</xdr:colOff>
      <xdr:row>24</xdr:row>
      <xdr:rowOff>163286</xdr:rowOff>
    </xdr:to>
    <xdr:sp macro="" textlink="">
      <xdr:nvSpPr>
        <xdr:cNvPr id="2" name="正方形/長方形 1">
          <a:extLst>
            <a:ext uri="{FF2B5EF4-FFF2-40B4-BE49-F238E27FC236}">
              <a16:creationId xmlns:a16="http://schemas.microsoft.com/office/drawing/2014/main" id="{AD6412E3-D1A0-4190-B9C6-ADA026B9A3D5}"/>
            </a:ext>
          </a:extLst>
        </xdr:cNvPr>
        <xdr:cNvSpPr/>
      </xdr:nvSpPr>
      <xdr:spPr>
        <a:xfrm>
          <a:off x="119062" y="6461284"/>
          <a:ext cx="10013157" cy="845752"/>
        </a:xfrm>
        <a:prstGeom prst="rect">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i.or.jp/aboutdei/pdf/press/202503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C804E-21B6-4E80-86A8-85B8DBA0A464}">
  <sheetPr>
    <tabColor rgb="FFFF0000"/>
    <pageSetUpPr fitToPage="1"/>
  </sheetPr>
  <dimension ref="A1:P750"/>
  <sheetViews>
    <sheetView showGridLines="0" tabSelected="1" showOutlineSymbols="0" showWhiteSpace="0" view="pageBreakPreview" topLeftCell="F313" zoomScale="90" zoomScaleNormal="80" zoomScaleSheetLayoutView="90" workbookViewId="0">
      <selection activeCell="F328" sqref="F328"/>
    </sheetView>
  </sheetViews>
  <sheetFormatPr defaultColWidth="0" defaultRowHeight="16.2" zeroHeight="1" x14ac:dyDescent="0.45"/>
  <cols>
    <col min="1" max="1" width="4.19921875" style="2" hidden="1" customWidth="1"/>
    <col min="2" max="2" width="2.09765625" style="2" customWidth="1"/>
    <col min="3" max="3" width="5.09765625" style="2" customWidth="1"/>
    <col min="4" max="4" width="4.19921875" style="2" customWidth="1"/>
    <col min="5" max="5" width="3.5" style="2" customWidth="1"/>
    <col min="6" max="6" width="63.69921875" style="2" customWidth="1"/>
    <col min="7" max="11" width="11.59765625" style="2" customWidth="1"/>
    <col min="12" max="12" width="11.5" style="2" customWidth="1"/>
    <col min="13" max="13" width="11.69921875" style="2" customWidth="1"/>
    <col min="14" max="14" width="11.69921875" style="2" hidden="1" customWidth="1"/>
    <col min="15" max="16384" width="8.69921875" style="2" hidden="1"/>
  </cols>
  <sheetData>
    <row r="1" spans="3:12" x14ac:dyDescent="0.45">
      <c r="E1" s="38"/>
      <c r="F1" s="38"/>
      <c r="G1" s="38"/>
      <c r="H1" s="38"/>
      <c r="I1" s="38"/>
      <c r="J1" s="38"/>
      <c r="K1" s="38"/>
      <c r="L1" s="38"/>
    </row>
    <row r="2" spans="3:12" ht="18" customHeight="1" x14ac:dyDescent="0.45">
      <c r="C2" s="47" t="s">
        <v>297</v>
      </c>
      <c r="D2" s="47"/>
      <c r="E2" s="47"/>
      <c r="F2" s="47"/>
      <c r="G2" s="47"/>
      <c r="H2" s="47"/>
      <c r="I2" s="47"/>
      <c r="J2" s="47"/>
      <c r="K2" s="47"/>
      <c r="L2" s="47"/>
    </row>
    <row r="3" spans="3:12" x14ac:dyDescent="0.45">
      <c r="L3" s="20" t="s">
        <v>466</v>
      </c>
    </row>
    <row r="4" spans="3:12" x14ac:dyDescent="0.45">
      <c r="C4" s="1"/>
      <c r="L4" s="20" t="s">
        <v>467</v>
      </c>
    </row>
    <row r="5" spans="3:12" x14ac:dyDescent="0.45"/>
    <row r="6" spans="3:12" ht="52.2" customHeight="1" x14ac:dyDescent="0.45">
      <c r="C6" s="62" t="s">
        <v>0</v>
      </c>
      <c r="D6" s="63"/>
      <c r="E6" s="64"/>
      <c r="F6" s="71" t="s">
        <v>405</v>
      </c>
      <c r="G6" s="72"/>
      <c r="H6" s="72"/>
      <c r="I6" s="72"/>
      <c r="J6" s="72"/>
      <c r="K6" s="72"/>
      <c r="L6" s="73"/>
    </row>
    <row r="7" spans="3:12" ht="52.2" customHeight="1" x14ac:dyDescent="0.45">
      <c r="C7" s="65"/>
      <c r="D7" s="66"/>
      <c r="E7" s="67"/>
      <c r="F7" s="60"/>
      <c r="G7" s="46"/>
      <c r="H7" s="46"/>
      <c r="I7" s="46"/>
      <c r="J7" s="46"/>
      <c r="K7" s="46"/>
      <c r="L7" s="74"/>
    </row>
    <row r="8" spans="3:12" ht="52.2" customHeight="1" x14ac:dyDescent="0.45">
      <c r="C8" s="65"/>
      <c r="D8" s="66"/>
      <c r="E8" s="67"/>
      <c r="F8" s="60"/>
      <c r="G8" s="46"/>
      <c r="H8" s="46"/>
      <c r="I8" s="46"/>
      <c r="J8" s="46"/>
      <c r="K8" s="46"/>
      <c r="L8" s="74"/>
    </row>
    <row r="9" spans="3:12" ht="41.4" customHeight="1" x14ac:dyDescent="0.45">
      <c r="C9" s="68"/>
      <c r="D9" s="69"/>
      <c r="E9" s="70"/>
      <c r="F9" s="75"/>
      <c r="G9" s="76"/>
      <c r="H9" s="76"/>
      <c r="I9" s="76"/>
      <c r="J9" s="76"/>
      <c r="K9" s="76"/>
      <c r="L9" s="77"/>
    </row>
    <row r="10" spans="3:12" ht="19.95" customHeight="1" x14ac:dyDescent="0.45">
      <c r="C10" s="48" t="s">
        <v>1</v>
      </c>
      <c r="D10" s="49"/>
      <c r="E10" s="50"/>
      <c r="F10" s="3" t="s">
        <v>402</v>
      </c>
      <c r="G10" s="4"/>
      <c r="H10" s="4"/>
      <c r="I10" s="4"/>
      <c r="J10" s="4"/>
      <c r="K10" s="4"/>
      <c r="L10" s="5"/>
    </row>
    <row r="11" spans="3:12" ht="19.95" customHeight="1" x14ac:dyDescent="0.45">
      <c r="C11" s="51"/>
      <c r="D11" s="52"/>
      <c r="E11" s="53"/>
      <c r="F11" s="6" t="s">
        <v>2</v>
      </c>
      <c r="L11" s="7"/>
    </row>
    <row r="12" spans="3:12" ht="19.95" customHeight="1" x14ac:dyDescent="0.45">
      <c r="C12" s="51"/>
      <c r="D12" s="52"/>
      <c r="E12" s="53"/>
      <c r="F12" s="6" t="s">
        <v>468</v>
      </c>
      <c r="L12" s="7"/>
    </row>
    <row r="13" spans="3:12" ht="19.95" customHeight="1" x14ac:dyDescent="0.45">
      <c r="C13" s="51"/>
      <c r="D13" s="52"/>
      <c r="E13" s="53"/>
      <c r="F13" s="6" t="s">
        <v>3</v>
      </c>
      <c r="L13" s="7"/>
    </row>
    <row r="14" spans="3:12" ht="19.95" customHeight="1" x14ac:dyDescent="0.45">
      <c r="C14" s="54"/>
      <c r="D14" s="55"/>
      <c r="E14" s="56"/>
      <c r="F14" s="8" t="s">
        <v>4</v>
      </c>
      <c r="G14" s="9"/>
      <c r="H14" s="9"/>
      <c r="I14" s="9"/>
      <c r="J14" s="9"/>
      <c r="K14" s="9"/>
      <c r="L14" s="10"/>
    </row>
    <row r="15" spans="3:12" ht="22.8" x14ac:dyDescent="0.45">
      <c r="C15" s="48" t="s">
        <v>5</v>
      </c>
      <c r="D15" s="49"/>
      <c r="E15" s="50"/>
      <c r="F15" s="81" t="s">
        <v>404</v>
      </c>
      <c r="G15" s="82"/>
      <c r="H15" s="82"/>
      <c r="I15" s="82"/>
      <c r="J15" s="82"/>
      <c r="K15" s="82"/>
      <c r="L15" s="83"/>
    </row>
    <row r="16" spans="3:12" ht="22.8" x14ac:dyDescent="0.45">
      <c r="C16" s="54"/>
      <c r="D16" s="55"/>
      <c r="E16" s="56"/>
      <c r="F16" s="78" t="s">
        <v>298</v>
      </c>
      <c r="G16" s="79"/>
      <c r="H16" s="79"/>
      <c r="I16" s="79"/>
      <c r="J16" s="79"/>
      <c r="K16" s="79"/>
      <c r="L16" s="80"/>
    </row>
    <row r="17" spans="3:15" x14ac:dyDescent="0.45"/>
    <row r="18" spans="3:15" x14ac:dyDescent="0.45">
      <c r="C18" s="11"/>
      <c r="D18" s="2" t="s">
        <v>6</v>
      </c>
    </row>
    <row r="19" spans="3:15" x14ac:dyDescent="0.45"/>
    <row r="20" spans="3:15" x14ac:dyDescent="0.45">
      <c r="C20" s="31" t="s">
        <v>7</v>
      </c>
    </row>
    <row r="21" spans="3:15" x14ac:dyDescent="0.45"/>
    <row r="22" spans="3:15" x14ac:dyDescent="0.45">
      <c r="C22" s="31" t="s">
        <v>8</v>
      </c>
    </row>
    <row r="23" spans="3:15" x14ac:dyDescent="0.45">
      <c r="D23" s="2" t="s">
        <v>9</v>
      </c>
    </row>
    <row r="24" spans="3:15" x14ac:dyDescent="0.45">
      <c r="D24" s="2" t="s">
        <v>10</v>
      </c>
    </row>
    <row r="25" spans="3:15" x14ac:dyDescent="0.45"/>
    <row r="26" spans="3:15" x14ac:dyDescent="0.45">
      <c r="C26" s="12" t="str">
        <f>"Q"&amp;COUNTA(C$25:C25)+1</f>
        <v>Q1</v>
      </c>
      <c r="D26" s="2" t="s">
        <v>11</v>
      </c>
      <c r="O26" s="2" t="str">
        <f t="shared" ref="O26:O85" si="0">IFERROR(IF(F26="","",_xlfn.TEXTAFTER(F26,". ")),"")</f>
        <v/>
      </c>
    </row>
    <row r="27" spans="3:15" x14ac:dyDescent="0.45">
      <c r="E27" s="11"/>
      <c r="F27" s="2" t="s">
        <v>12</v>
      </c>
      <c r="O27" s="2" t="str">
        <f>IFERROR(IF(F27="","",_xlfn.TEXTAFTER(F27,". ")),"")</f>
        <v>とても力を入れている</v>
      </c>
    </row>
    <row r="28" spans="3:15" x14ac:dyDescent="0.45">
      <c r="E28" s="11"/>
      <c r="F28" s="2" t="s">
        <v>13</v>
      </c>
      <c r="O28" s="2" t="str">
        <f t="shared" si="0"/>
        <v>どちらかというと力を入れている</v>
      </c>
    </row>
    <row r="29" spans="3:15" x14ac:dyDescent="0.45">
      <c r="E29" s="11"/>
      <c r="F29" s="2" t="s">
        <v>14</v>
      </c>
      <c r="O29" s="2" t="str">
        <f t="shared" si="0"/>
        <v>どちらともいえない</v>
      </c>
    </row>
    <row r="30" spans="3:15" x14ac:dyDescent="0.45">
      <c r="E30" s="11"/>
      <c r="F30" s="2" t="s">
        <v>15</v>
      </c>
      <c r="O30" s="2" t="str">
        <f t="shared" si="0"/>
        <v>どちらかというと力を入れていない</v>
      </c>
    </row>
    <row r="31" spans="3:15" x14ac:dyDescent="0.45">
      <c r="E31" s="11"/>
      <c r="F31" s="2" t="s">
        <v>16</v>
      </c>
      <c r="O31" s="2" t="str">
        <f t="shared" si="0"/>
        <v>まったく力を入れていない</v>
      </c>
    </row>
    <row r="32" spans="3:15" x14ac:dyDescent="0.45">
      <c r="E32" s="11"/>
      <c r="F32" s="2" t="s">
        <v>17</v>
      </c>
      <c r="O32" s="2" t="str">
        <f t="shared" si="0"/>
        <v>わからない</v>
      </c>
    </row>
    <row r="33" spans="3:15" x14ac:dyDescent="0.45">
      <c r="O33" s="2" t="str">
        <f t="shared" si="0"/>
        <v/>
      </c>
    </row>
    <row r="34" spans="3:15" x14ac:dyDescent="0.45">
      <c r="C34" s="12" t="str">
        <f>"Q"&amp;COUNTA(C$25:C33)+1</f>
        <v>Q2</v>
      </c>
      <c r="D34" s="2" t="s">
        <v>18</v>
      </c>
      <c r="O34" s="2" t="str">
        <f t="shared" si="0"/>
        <v/>
      </c>
    </row>
    <row r="35" spans="3:15" ht="48.6" x14ac:dyDescent="0.45">
      <c r="F35" s="13" t="s">
        <v>19</v>
      </c>
      <c r="G35" s="14" t="s">
        <v>20</v>
      </c>
      <c r="H35" s="14" t="s">
        <v>21</v>
      </c>
      <c r="I35" s="14" t="s">
        <v>22</v>
      </c>
      <c r="J35" s="14" t="s">
        <v>23</v>
      </c>
      <c r="K35" s="14" t="s">
        <v>24</v>
      </c>
      <c r="L35" s="14" t="s">
        <v>25</v>
      </c>
      <c r="O35" s="2" t="str">
        <f t="shared" si="0"/>
        <v/>
      </c>
    </row>
    <row r="36" spans="3:15" x14ac:dyDescent="0.45">
      <c r="F36" s="15" t="s">
        <v>26</v>
      </c>
      <c r="G36" s="11"/>
      <c r="H36" s="11"/>
      <c r="I36" s="11"/>
      <c r="J36" s="11"/>
      <c r="K36" s="11"/>
      <c r="L36" s="11"/>
      <c r="O36" s="2" t="str">
        <f t="shared" si="0"/>
        <v>サステナビリティへの取り組みを推進するための体制整備</v>
      </c>
    </row>
    <row r="37" spans="3:15" x14ac:dyDescent="0.45">
      <c r="F37" s="15" t="s">
        <v>27</v>
      </c>
      <c r="G37" s="11"/>
      <c r="H37" s="11"/>
      <c r="I37" s="11"/>
      <c r="J37" s="11"/>
      <c r="K37" s="11"/>
      <c r="L37" s="11"/>
      <c r="O37" s="2" t="str">
        <f t="shared" si="0"/>
        <v>サステナビリティへの取り組みの実践や報告の実施</v>
      </c>
    </row>
    <row r="38" spans="3:15" x14ac:dyDescent="0.45">
      <c r="F38" s="15" t="s">
        <v>28</v>
      </c>
      <c r="G38" s="11"/>
      <c r="H38" s="11"/>
      <c r="I38" s="11"/>
      <c r="J38" s="11"/>
      <c r="K38" s="11"/>
      <c r="L38" s="11"/>
      <c r="O38" s="2" t="str">
        <f t="shared" si="0"/>
        <v>持続可能な調達の取り組み</v>
      </c>
    </row>
    <row r="39" spans="3:15" x14ac:dyDescent="0.45">
      <c r="F39" s="15" t="s">
        <v>29</v>
      </c>
      <c r="G39" s="11"/>
      <c r="H39" s="11"/>
      <c r="I39" s="11"/>
      <c r="J39" s="11"/>
      <c r="K39" s="11"/>
      <c r="L39" s="11"/>
      <c r="O39" s="2" t="str">
        <f t="shared" si="0"/>
        <v>環境・気候変動対策</v>
      </c>
    </row>
    <row r="40" spans="3:15" x14ac:dyDescent="0.45">
      <c r="F40" s="15" t="s">
        <v>30</v>
      </c>
      <c r="G40" s="11"/>
      <c r="H40" s="11"/>
      <c r="I40" s="11"/>
      <c r="J40" s="11"/>
      <c r="K40" s="11"/>
      <c r="L40" s="11"/>
      <c r="O40" s="2" t="str">
        <f t="shared" si="0"/>
        <v>食品ロス削減とリサイクル率の向上</v>
      </c>
    </row>
    <row r="41" spans="3:15" x14ac:dyDescent="0.45">
      <c r="F41" s="15" t="s">
        <v>31</v>
      </c>
      <c r="G41" s="11"/>
      <c r="H41" s="11"/>
      <c r="I41" s="11"/>
      <c r="J41" s="11"/>
      <c r="K41" s="11"/>
      <c r="L41" s="11"/>
      <c r="O41" s="2" t="str">
        <f t="shared" si="0"/>
        <v>地域社会への貢献</v>
      </c>
    </row>
    <row r="42" spans="3:15" x14ac:dyDescent="0.45">
      <c r="F42" s="15" t="s">
        <v>32</v>
      </c>
      <c r="G42" s="11"/>
      <c r="H42" s="11"/>
      <c r="I42" s="11"/>
      <c r="J42" s="11"/>
      <c r="K42" s="11"/>
      <c r="L42" s="11"/>
      <c r="O42" s="2" t="str">
        <f t="shared" si="0"/>
        <v>持続可能性に配慮した商品の提供</v>
      </c>
    </row>
    <row r="43" spans="3:15" x14ac:dyDescent="0.45">
      <c r="F43" s="15" t="s">
        <v>33</v>
      </c>
      <c r="G43" s="11"/>
      <c r="H43" s="11"/>
      <c r="I43" s="11"/>
      <c r="J43" s="11"/>
      <c r="K43" s="11"/>
      <c r="L43" s="11"/>
      <c r="O43" s="2" t="str">
        <f t="shared" si="0"/>
        <v>持続可能な働き方の創造</v>
      </c>
    </row>
    <row r="44" spans="3:15" ht="32.4" x14ac:dyDescent="0.45">
      <c r="F44" s="15" t="s">
        <v>34</v>
      </c>
      <c r="G44" s="11"/>
      <c r="H44" s="11"/>
      <c r="I44" s="11"/>
      <c r="J44" s="11"/>
      <c r="K44" s="11"/>
      <c r="L44" s="11"/>
      <c r="O44" s="2" t="str">
        <f t="shared" si="0"/>
        <v>サステナビリティ推進のためのイノベーションと技術の活用（再生可能エネルギーや新たな省エネ技術の活用、アップサイクル、IoT・AIの活用など）</v>
      </c>
    </row>
    <row r="45" spans="3:15" x14ac:dyDescent="0.45">
      <c r="F45" s="15" t="s">
        <v>35</v>
      </c>
      <c r="G45" s="11"/>
      <c r="H45" s="11"/>
      <c r="I45" s="11"/>
      <c r="J45" s="11"/>
      <c r="K45" s="11"/>
      <c r="L45" s="11"/>
      <c r="O45" s="2" t="str">
        <f t="shared" si="0"/>
        <v>持続可能な物流への貢献</v>
      </c>
    </row>
    <row r="46" spans="3:15" x14ac:dyDescent="0.45">
      <c r="O46" s="2" t="str">
        <f t="shared" si="0"/>
        <v/>
      </c>
    </row>
    <row r="47" spans="3:15" x14ac:dyDescent="0.45">
      <c r="C47" s="12" t="str">
        <f>"Q"&amp;COUNTA(C$25:C46)+1</f>
        <v>Q3</v>
      </c>
      <c r="D47" s="2" t="s">
        <v>36</v>
      </c>
      <c r="O47" s="2" t="str">
        <f t="shared" si="0"/>
        <v/>
      </c>
    </row>
    <row r="48" spans="3:15" x14ac:dyDescent="0.45">
      <c r="E48" s="11"/>
      <c r="F48" s="2" t="s">
        <v>37</v>
      </c>
      <c r="O48" s="2" t="str">
        <f t="shared" si="0"/>
        <v>拡大する予定である</v>
      </c>
    </row>
    <row r="49" spans="3:15" x14ac:dyDescent="0.45">
      <c r="E49" s="11"/>
      <c r="F49" s="2" t="s">
        <v>38</v>
      </c>
      <c r="O49" s="2" t="str">
        <f t="shared" si="0"/>
        <v>拡大する予定はない</v>
      </c>
    </row>
    <row r="50" spans="3:15" x14ac:dyDescent="0.45">
      <c r="E50" s="11"/>
      <c r="F50" s="2" t="s">
        <v>39</v>
      </c>
      <c r="O50" s="2" t="str">
        <f t="shared" si="0"/>
        <v>わからない</v>
      </c>
    </row>
    <row r="51" spans="3:15" x14ac:dyDescent="0.45">
      <c r="O51" s="2" t="str">
        <f t="shared" si="0"/>
        <v/>
      </c>
    </row>
    <row r="52" spans="3:15" x14ac:dyDescent="0.45">
      <c r="C52" s="12" t="str">
        <f>"Q"&amp;COUNTA(C$25:C51)+1</f>
        <v>Q4</v>
      </c>
      <c r="D52" s="2" t="s">
        <v>40</v>
      </c>
      <c r="G52" s="1"/>
      <c r="O52" s="2" t="str">
        <f t="shared" si="0"/>
        <v/>
      </c>
    </row>
    <row r="53" spans="3:15" x14ac:dyDescent="0.45">
      <c r="C53" s="22"/>
      <c r="E53" s="32" t="s">
        <v>231</v>
      </c>
      <c r="G53" s="1"/>
    </row>
    <row r="54" spans="3:15" x14ac:dyDescent="0.45">
      <c r="C54" s="22"/>
      <c r="E54" s="32" t="s">
        <v>232</v>
      </c>
      <c r="G54" s="1"/>
    </row>
    <row r="55" spans="3:15" x14ac:dyDescent="0.45">
      <c r="E55" s="11"/>
      <c r="F55" s="21" t="s">
        <v>41</v>
      </c>
      <c r="G55" s="1"/>
      <c r="O55" s="2" t="str">
        <f>IFERROR(IF(F55="","",_xlfn.TEXTAFTER(F55,". ")),"")</f>
        <v>企業としての社会的責任を果たすこと</v>
      </c>
    </row>
    <row r="56" spans="3:15" x14ac:dyDescent="0.45">
      <c r="E56" s="11"/>
      <c r="F56" s="21" t="s">
        <v>42</v>
      </c>
      <c r="G56" s="1"/>
      <c r="O56" s="2" t="str">
        <f t="shared" si="0"/>
        <v>法規制への対応</v>
      </c>
    </row>
    <row r="57" spans="3:15" x14ac:dyDescent="0.45">
      <c r="E57" s="11"/>
      <c r="F57" s="21" t="s">
        <v>43</v>
      </c>
      <c r="G57" s="1"/>
      <c r="O57" s="2" t="str">
        <f t="shared" si="0"/>
        <v>消費者からの支持の向上</v>
      </c>
    </row>
    <row r="58" spans="3:15" x14ac:dyDescent="0.45">
      <c r="E58" s="11"/>
      <c r="F58" s="21" t="s">
        <v>44</v>
      </c>
      <c r="G58" s="1"/>
      <c r="O58" s="2" t="str">
        <f t="shared" si="0"/>
        <v>長期的な利益の確保</v>
      </c>
    </row>
    <row r="59" spans="3:15" x14ac:dyDescent="0.45">
      <c r="E59" s="11"/>
      <c r="F59" s="21" t="s">
        <v>45</v>
      </c>
      <c r="G59" s="1"/>
      <c r="O59" s="2" t="str">
        <f t="shared" si="0"/>
        <v>環境の保全</v>
      </c>
    </row>
    <row r="60" spans="3:15" x14ac:dyDescent="0.45">
      <c r="E60" s="11"/>
      <c r="F60" s="21" t="s">
        <v>46</v>
      </c>
      <c r="G60" s="1"/>
      <c r="O60" s="2" t="str">
        <f t="shared" si="0"/>
        <v>環境の悪化による経営リスクの低減</v>
      </c>
    </row>
    <row r="61" spans="3:15" x14ac:dyDescent="0.45">
      <c r="E61" s="11"/>
      <c r="F61" s="21" t="s">
        <v>47</v>
      </c>
      <c r="G61" s="1"/>
      <c r="O61" s="2" t="str">
        <f t="shared" si="0"/>
        <v>地域住民の健康増進</v>
      </c>
    </row>
    <row r="62" spans="3:15" x14ac:dyDescent="0.45">
      <c r="E62" s="11"/>
      <c r="F62" s="21" t="s">
        <v>48</v>
      </c>
      <c r="G62" s="1"/>
      <c r="O62" s="2" t="str">
        <f t="shared" si="0"/>
        <v>地域のコミュニティーやつながりの強化</v>
      </c>
    </row>
    <row r="63" spans="3:15" x14ac:dyDescent="0.45">
      <c r="E63" s="11"/>
      <c r="F63" s="21" t="s">
        <v>49</v>
      </c>
      <c r="G63" s="1"/>
      <c r="O63" s="2" t="str">
        <f t="shared" si="0"/>
        <v>人権問題への対応</v>
      </c>
    </row>
    <row r="64" spans="3:15" x14ac:dyDescent="0.45">
      <c r="E64" s="27"/>
      <c r="F64" s="21" t="s">
        <v>230</v>
      </c>
      <c r="G64" s="1"/>
      <c r="O64" s="2" t="str">
        <f t="shared" si="0"/>
        <v>従業員エンゲージメント※１向上</v>
      </c>
    </row>
    <row r="65" spans="2:16" x14ac:dyDescent="0.45">
      <c r="E65" s="27"/>
      <c r="F65" s="21" t="s">
        <v>233</v>
      </c>
      <c r="G65" s="24"/>
      <c r="O65" s="2" t="str">
        <f t="shared" si="0"/>
        <v>従業員のウェルビーイング※２向上</v>
      </c>
    </row>
    <row r="66" spans="2:16" x14ac:dyDescent="0.45">
      <c r="B66" s="25"/>
      <c r="C66" s="25"/>
      <c r="D66" s="25"/>
      <c r="E66" s="11"/>
      <c r="F66" s="30" t="s">
        <v>401</v>
      </c>
      <c r="G66" s="25"/>
      <c r="H66" s="25"/>
      <c r="I66" s="25"/>
      <c r="J66" s="25"/>
      <c r="K66" s="25"/>
      <c r="L66" s="25"/>
      <c r="M66" s="25"/>
      <c r="N66" s="25"/>
      <c r="O66" s="2" t="str">
        <f t="shared" si="0"/>
        <v>その他 [上記以外にもあればご教示ください。]</v>
      </c>
      <c r="P66" s="2" t="str">
        <f t="shared" ref="P66" si="1">N66&amp;" "&amp;O66</f>
        <v xml:space="preserve"> その他 [上記以外にもあればご教示ください。]</v>
      </c>
    </row>
    <row r="67" spans="2:16" ht="73.95" customHeight="1" x14ac:dyDescent="0.45">
      <c r="F67" s="39"/>
      <c r="G67" s="40"/>
      <c r="H67" s="40"/>
      <c r="I67" s="40"/>
      <c r="J67" s="40"/>
      <c r="K67" s="40"/>
      <c r="L67" s="41"/>
      <c r="O67" s="2" t="str">
        <f t="shared" si="0"/>
        <v/>
      </c>
    </row>
    <row r="68" spans="2:16" x14ac:dyDescent="0.45">
      <c r="E68" s="11"/>
      <c r="F68" s="2" t="s">
        <v>350</v>
      </c>
      <c r="O68" s="2" t="str">
        <f t="shared" si="0"/>
        <v>該当するものがない・わからない</v>
      </c>
      <c r="P68" s="2" t="str">
        <f t="shared" ref="P68" si="2">IF(D68="","",_xlfn.TEXTBEFORE(D68,"。（")&amp;"。")</f>
        <v/>
      </c>
    </row>
    <row r="69" spans="2:16" x14ac:dyDescent="0.45">
      <c r="O69" s="2" t="str">
        <f t="shared" si="0"/>
        <v/>
      </c>
    </row>
    <row r="70" spans="2:16" ht="17.399999999999999" customHeight="1" x14ac:dyDescent="0.45">
      <c r="C70" s="12" t="str">
        <f>"Q"&amp;COUNTA(C$25:C69)+1</f>
        <v>Q5</v>
      </c>
      <c r="D70" s="2" t="s">
        <v>51</v>
      </c>
      <c r="O70" s="2" t="str">
        <f t="shared" si="0"/>
        <v/>
      </c>
    </row>
    <row r="71" spans="2:16" x14ac:dyDescent="0.45">
      <c r="E71" s="11"/>
      <c r="F71" s="21" t="s">
        <v>52</v>
      </c>
      <c r="O71" s="2" t="str">
        <f t="shared" si="0"/>
        <v xml:space="preserve"> 業務が忙しく、対応が難しいこと</v>
      </c>
    </row>
    <row r="72" spans="2:16" x14ac:dyDescent="0.45">
      <c r="E72" s="11"/>
      <c r="F72" s="21" t="s">
        <v>244</v>
      </c>
      <c r="O72" s="2" t="str">
        <f t="shared" ref="O72" si="3">IFERROR(IF(F72="","",_xlfn.TEXTAFTER(F72,". ")),"")</f>
        <v xml:space="preserve"> 専門的な知識・能力を有する人材がいない／育っていないこと</v>
      </c>
    </row>
    <row r="73" spans="2:16" x14ac:dyDescent="0.45">
      <c r="E73" s="11"/>
      <c r="F73" s="21" t="s">
        <v>234</v>
      </c>
      <c r="O73" s="2" t="str">
        <f t="shared" si="0"/>
        <v xml:space="preserve"> 予算や資金の不足</v>
      </c>
    </row>
    <row r="74" spans="2:16" x14ac:dyDescent="0.45">
      <c r="E74" s="11"/>
      <c r="F74" s="21" t="s">
        <v>235</v>
      </c>
      <c r="O74" s="2" t="str">
        <f t="shared" si="0"/>
        <v xml:space="preserve"> 自社の経営戦略の方向性に合致しないこと</v>
      </c>
    </row>
    <row r="75" spans="2:16" x14ac:dyDescent="0.45">
      <c r="E75" s="11"/>
      <c r="F75" s="21" t="s">
        <v>236</v>
      </c>
      <c r="O75" s="2" t="str">
        <f t="shared" si="0"/>
        <v xml:space="preserve"> 具体的にどのように取り組んでよいかわからないこと</v>
      </c>
    </row>
    <row r="76" spans="2:16" x14ac:dyDescent="0.45">
      <c r="E76" s="11"/>
      <c r="F76" s="21" t="s">
        <v>237</v>
      </c>
      <c r="O76" s="2" t="str">
        <f t="shared" si="0"/>
        <v xml:space="preserve"> 売上や業績に直接的に貢献しないこと</v>
      </c>
    </row>
    <row r="77" spans="2:16" x14ac:dyDescent="0.45">
      <c r="E77" s="11"/>
      <c r="F77" s="2" t="s">
        <v>238</v>
      </c>
      <c r="O77" s="2" t="str">
        <f t="shared" si="0"/>
        <v xml:space="preserve"> 取り組みにかかる費用に対する効果が明確でないこと</v>
      </c>
    </row>
    <row r="78" spans="2:16" x14ac:dyDescent="0.45">
      <c r="E78" s="11"/>
      <c r="F78" s="2" t="s">
        <v>239</v>
      </c>
      <c r="O78" s="2" t="str">
        <f t="shared" si="0"/>
        <v xml:space="preserve"> 経営者や経営層がサステナビリティへの取り組み推進に積極的でないこと</v>
      </c>
    </row>
    <row r="79" spans="2:16" x14ac:dyDescent="0.45">
      <c r="E79" s="11"/>
      <c r="F79" s="2" t="s">
        <v>240</v>
      </c>
      <c r="O79" s="2" t="str">
        <f t="shared" si="0"/>
        <v xml:space="preserve"> 従業員たちが主体的にサステナビリティに取り組まないこと</v>
      </c>
    </row>
    <row r="80" spans="2:16" x14ac:dyDescent="0.45">
      <c r="E80" s="11"/>
      <c r="F80" s="2" t="s">
        <v>241</v>
      </c>
      <c r="O80" s="2" t="str">
        <f t="shared" si="0"/>
        <v xml:space="preserve"> サステナビリティを推進するために必要なデータ（CO₂排出量、電力使用量など）が揃わないこと</v>
      </c>
    </row>
    <row r="81" spans="2:16" x14ac:dyDescent="0.45">
      <c r="E81" s="11"/>
      <c r="F81" s="2" t="s">
        <v>242</v>
      </c>
      <c r="O81" s="2" t="str">
        <f t="shared" si="0"/>
        <v xml:space="preserve"> サステナビリティに取り組むことで消費者からの評価が高まるかどうかわからないこと</v>
      </c>
    </row>
    <row r="82" spans="2:16" x14ac:dyDescent="0.45">
      <c r="E82" s="11"/>
      <c r="F82" s="2" t="s">
        <v>243</v>
      </c>
      <c r="O82" s="2" t="str">
        <f t="shared" si="0"/>
        <v xml:space="preserve"> 業界内でサステナビリティへの取り組みが進んでいないこと</v>
      </c>
    </row>
    <row r="83" spans="2:16" x14ac:dyDescent="0.45">
      <c r="B83" s="25"/>
      <c r="C83" s="25"/>
      <c r="D83" s="25"/>
      <c r="E83" s="11"/>
      <c r="F83" s="30" t="s">
        <v>365</v>
      </c>
      <c r="G83" s="25"/>
      <c r="H83" s="25"/>
      <c r="I83" s="25"/>
      <c r="J83" s="25"/>
      <c r="K83" s="25"/>
      <c r="L83" s="25"/>
      <c r="M83" s="25"/>
      <c r="N83" s="25"/>
      <c r="O83" s="2" t="str">
        <f t="shared" ref="O83" si="4">IFERROR(IF(F83="","",_xlfn.TEXTAFTER(F83,". ")),"")</f>
        <v>その他 [上記以外にもあればご教示ください。]</v>
      </c>
      <c r="P83" s="2" t="str">
        <f t="shared" ref="P83" si="5">N83&amp;" "&amp;O83</f>
        <v xml:space="preserve"> その他 [上記以外にもあればご教示ください。]</v>
      </c>
    </row>
    <row r="84" spans="2:16" ht="73.95" customHeight="1" x14ac:dyDescent="0.45">
      <c r="F84" s="39"/>
      <c r="G84" s="40"/>
      <c r="H84" s="40"/>
      <c r="I84" s="40"/>
      <c r="J84" s="40"/>
      <c r="K84" s="40"/>
      <c r="L84" s="41"/>
      <c r="O84" s="2" t="str">
        <f t="shared" si="0"/>
        <v/>
      </c>
    </row>
    <row r="85" spans="2:16" x14ac:dyDescent="0.45">
      <c r="E85" s="11"/>
      <c r="F85" s="2" t="s">
        <v>374</v>
      </c>
      <c r="O85" s="2" t="str">
        <f t="shared" si="0"/>
        <v>該当するものがない・わからない</v>
      </c>
      <c r="P85" s="2" t="str">
        <f t="shared" ref="P85" si="6">IF(D85="","",_xlfn.TEXTBEFORE(D85,"。（")&amp;"。")</f>
        <v/>
      </c>
    </row>
    <row r="86" spans="2:16" x14ac:dyDescent="0.45">
      <c r="O86" s="2" t="str">
        <f t="shared" ref="O86:O141" si="7">IFERROR(IF(F86="","",_xlfn.TEXTAFTER(F86,". ")),"")</f>
        <v/>
      </c>
    </row>
    <row r="87" spans="2:16" x14ac:dyDescent="0.45">
      <c r="C87" s="12" t="str">
        <f>"Q"&amp;COUNTA(C$25:C86)+1</f>
        <v>Q6</v>
      </c>
      <c r="D87" s="2" t="s">
        <v>53</v>
      </c>
      <c r="O87" s="2" t="str">
        <f t="shared" si="7"/>
        <v/>
      </c>
    </row>
    <row r="88" spans="2:16" x14ac:dyDescent="0.45">
      <c r="E88" s="11"/>
      <c r="F88" s="2" t="s">
        <v>54</v>
      </c>
      <c r="O88" s="2" t="str">
        <f t="shared" si="7"/>
        <v>とても感じる</v>
      </c>
    </row>
    <row r="89" spans="2:16" x14ac:dyDescent="0.45">
      <c r="E89" s="11"/>
      <c r="F89" s="2" t="s">
        <v>55</v>
      </c>
      <c r="O89" s="2" t="str">
        <f t="shared" si="7"/>
        <v>どちらかというと感じる</v>
      </c>
    </row>
    <row r="90" spans="2:16" x14ac:dyDescent="0.45">
      <c r="E90" s="11"/>
      <c r="F90" s="2" t="s">
        <v>14</v>
      </c>
      <c r="O90" s="2" t="str">
        <f t="shared" si="7"/>
        <v>どちらともいえない</v>
      </c>
    </row>
    <row r="91" spans="2:16" x14ac:dyDescent="0.45">
      <c r="E91" s="11"/>
      <c r="F91" s="2" t="s">
        <v>56</v>
      </c>
      <c r="O91" s="2" t="str">
        <f t="shared" si="7"/>
        <v>どちらかというと感じない</v>
      </c>
    </row>
    <row r="92" spans="2:16" x14ac:dyDescent="0.45">
      <c r="E92" s="11"/>
      <c r="F92" s="2" t="s">
        <v>57</v>
      </c>
      <c r="O92" s="2" t="str">
        <f t="shared" si="7"/>
        <v>まったく感じない</v>
      </c>
    </row>
    <row r="93" spans="2:16" x14ac:dyDescent="0.45">
      <c r="E93" s="11"/>
      <c r="F93" s="2" t="s">
        <v>17</v>
      </c>
      <c r="O93" s="2" t="str">
        <f t="shared" si="7"/>
        <v>わからない</v>
      </c>
    </row>
    <row r="94" spans="2:16" x14ac:dyDescent="0.45">
      <c r="O94" s="2" t="str">
        <f t="shared" si="7"/>
        <v/>
      </c>
    </row>
    <row r="95" spans="2:16" x14ac:dyDescent="0.45">
      <c r="C95" s="12" t="str">
        <f>"Q"&amp;COUNTA(C$25:C94)+1</f>
        <v>Q7</v>
      </c>
      <c r="D95" s="2" t="s">
        <v>58</v>
      </c>
      <c r="O95" s="2" t="str">
        <f t="shared" si="7"/>
        <v/>
      </c>
    </row>
    <row r="96" spans="2:16" x14ac:dyDescent="0.45">
      <c r="E96" s="11"/>
      <c r="F96" s="2" t="s">
        <v>354</v>
      </c>
      <c r="O96" s="2" t="str">
        <f t="shared" si="7"/>
        <v xml:space="preserve"> 売上の増加</v>
      </c>
    </row>
    <row r="97" spans="2:16" x14ac:dyDescent="0.45">
      <c r="E97" s="11"/>
      <c r="F97" s="2" t="s">
        <v>469</v>
      </c>
      <c r="O97" s="2" t="str">
        <f t="shared" si="7"/>
        <v xml:space="preserve"> 新規事業の増加</v>
      </c>
    </row>
    <row r="98" spans="2:16" x14ac:dyDescent="0.45">
      <c r="E98" s="11"/>
      <c r="F98" s="2" t="s">
        <v>355</v>
      </c>
      <c r="O98" s="2" t="str">
        <f t="shared" si="7"/>
        <v xml:space="preserve"> 顧客満足度の向上</v>
      </c>
    </row>
    <row r="99" spans="2:16" x14ac:dyDescent="0.45">
      <c r="E99" s="11"/>
      <c r="F99" s="2" t="s">
        <v>356</v>
      </c>
      <c r="O99" s="2" t="str">
        <f t="shared" si="7"/>
        <v xml:space="preserve"> 求職者数の増加</v>
      </c>
    </row>
    <row r="100" spans="2:16" x14ac:dyDescent="0.45">
      <c r="E100" s="11"/>
      <c r="F100" s="2" t="s">
        <v>357</v>
      </c>
      <c r="O100" s="2" t="str">
        <f t="shared" si="7"/>
        <v xml:space="preserve"> 離職率の低下</v>
      </c>
    </row>
    <row r="101" spans="2:16" x14ac:dyDescent="0.45">
      <c r="E101" s="11"/>
      <c r="F101" s="2" t="s">
        <v>358</v>
      </c>
      <c r="O101" s="2" t="str">
        <f t="shared" si="7"/>
        <v xml:space="preserve"> 従業員満足度の向上</v>
      </c>
    </row>
    <row r="102" spans="2:16" x14ac:dyDescent="0.45">
      <c r="E102" s="11"/>
      <c r="F102" s="2" t="s">
        <v>359</v>
      </c>
      <c r="O102" s="2" t="str">
        <f t="shared" si="7"/>
        <v xml:space="preserve"> 自治体やNPOなどからの地域活性化に関する連携要請の増加</v>
      </c>
    </row>
    <row r="103" spans="2:16" x14ac:dyDescent="0.45">
      <c r="E103" s="11"/>
      <c r="F103" s="2" t="s">
        <v>360</v>
      </c>
      <c r="O103" s="2" t="str">
        <f t="shared" si="7"/>
        <v xml:space="preserve"> 地域の健康寿命の増進</v>
      </c>
    </row>
    <row r="104" spans="2:16" x14ac:dyDescent="0.45">
      <c r="E104" s="11"/>
      <c r="F104" s="2" t="s">
        <v>361</v>
      </c>
      <c r="O104" s="2" t="str">
        <f t="shared" si="7"/>
        <v xml:space="preserve"> リサイクル率の向上（食品、プラスチックその他すべての廃棄物を含む）</v>
      </c>
    </row>
    <row r="105" spans="2:16" x14ac:dyDescent="0.45">
      <c r="E105" s="11"/>
      <c r="F105" s="2" t="s">
        <v>362</v>
      </c>
      <c r="O105" s="2" t="str">
        <f t="shared" si="7"/>
        <v xml:space="preserve"> CO2排出量の削減</v>
      </c>
    </row>
    <row r="106" spans="2:16" x14ac:dyDescent="0.45">
      <c r="E106" s="11"/>
      <c r="F106" s="2" t="s">
        <v>363</v>
      </c>
      <c r="O106" s="2" t="str">
        <f t="shared" si="7"/>
        <v xml:space="preserve"> プラスチック使用量の削減</v>
      </c>
    </row>
    <row r="107" spans="2:16" x14ac:dyDescent="0.45">
      <c r="E107" s="11"/>
      <c r="F107" s="2" t="s">
        <v>364</v>
      </c>
      <c r="O107" s="2" t="str">
        <f t="shared" si="7"/>
        <v xml:space="preserve"> 持続可能な調達に向けたサプライヤーとの連携強化</v>
      </c>
    </row>
    <row r="108" spans="2:16" x14ac:dyDescent="0.45">
      <c r="B108" s="25"/>
      <c r="C108" s="25"/>
      <c r="D108" s="25"/>
      <c r="E108" s="11"/>
      <c r="F108" s="30" t="s">
        <v>365</v>
      </c>
      <c r="G108" s="25"/>
      <c r="H108" s="25"/>
      <c r="I108" s="25"/>
      <c r="J108" s="25"/>
      <c r="K108" s="25"/>
      <c r="L108" s="25"/>
      <c r="M108" s="25"/>
      <c r="N108" s="25"/>
      <c r="O108" s="2" t="str">
        <f t="shared" si="7"/>
        <v>その他 [上記以外にもあればご教示ください。]</v>
      </c>
      <c r="P108" s="2" t="str">
        <f t="shared" ref="P108" si="8">N108&amp;" "&amp;O108</f>
        <v xml:space="preserve"> その他 [上記以外にもあればご教示ください。]</v>
      </c>
    </row>
    <row r="109" spans="2:16" ht="76.95" customHeight="1" x14ac:dyDescent="0.45">
      <c r="B109" s="25"/>
      <c r="C109" s="25"/>
      <c r="D109" s="25"/>
      <c r="E109" s="25"/>
      <c r="F109" s="57"/>
      <c r="G109" s="58"/>
      <c r="H109" s="58"/>
      <c r="I109" s="58"/>
      <c r="J109" s="58"/>
      <c r="K109" s="58"/>
      <c r="L109" s="59"/>
      <c r="M109" s="25"/>
      <c r="N109" s="25"/>
      <c r="O109" s="2" t="str">
        <f t="shared" si="7"/>
        <v/>
      </c>
      <c r="P109" s="25"/>
    </row>
    <row r="110" spans="2:16" x14ac:dyDescent="0.45">
      <c r="B110" s="25"/>
      <c r="C110" s="25"/>
      <c r="D110" s="25"/>
      <c r="E110" s="27"/>
      <c r="F110" s="25" t="s">
        <v>374</v>
      </c>
      <c r="G110" s="25"/>
      <c r="H110" s="25"/>
      <c r="I110" s="25"/>
      <c r="J110" s="25"/>
      <c r="K110" s="25"/>
      <c r="L110" s="25"/>
      <c r="M110" s="25"/>
      <c r="N110" s="25"/>
      <c r="O110" s="2" t="str">
        <f t="shared" si="7"/>
        <v>該当するものがない・わからない</v>
      </c>
      <c r="P110" s="25" t="str">
        <f>IF(D110="","",_xlfn.TEXTBEFORE(D110,"。（")&amp;"。")</f>
        <v/>
      </c>
    </row>
    <row r="111" spans="2:16" x14ac:dyDescent="0.45">
      <c r="B111" s="25"/>
      <c r="C111" s="25"/>
      <c r="D111" s="25"/>
      <c r="E111" s="25"/>
      <c r="F111" s="25"/>
      <c r="G111" s="25"/>
      <c r="H111" s="25"/>
      <c r="I111" s="25"/>
      <c r="J111" s="25"/>
      <c r="K111" s="25"/>
      <c r="L111" s="25"/>
      <c r="M111" s="25"/>
      <c r="N111" s="25"/>
      <c r="O111" s="2" t="str">
        <f t="shared" si="7"/>
        <v/>
      </c>
      <c r="P111" s="25"/>
    </row>
    <row r="112" spans="2:16" x14ac:dyDescent="0.45">
      <c r="B112" s="25"/>
      <c r="C112" s="26" t="str">
        <f>"Q"&amp;COUNTA(C$25:C111)+1</f>
        <v>Q8</v>
      </c>
      <c r="D112" s="25" t="s">
        <v>60</v>
      </c>
      <c r="E112" s="25"/>
      <c r="F112" s="25"/>
      <c r="G112" s="25"/>
      <c r="H112" s="25"/>
      <c r="I112" s="25"/>
      <c r="J112" s="25"/>
      <c r="K112" s="25"/>
      <c r="L112" s="25"/>
      <c r="M112" s="25"/>
      <c r="N112" s="25"/>
      <c r="O112" s="2" t="str">
        <f t="shared" si="7"/>
        <v/>
      </c>
      <c r="P112" s="25"/>
    </row>
    <row r="113" spans="3:16" x14ac:dyDescent="0.45">
      <c r="E113" s="11"/>
      <c r="F113" s="2" t="s">
        <v>61</v>
      </c>
      <c r="O113" s="2" t="str">
        <f t="shared" si="7"/>
        <v xml:space="preserve"> 売上や業績が下がった</v>
      </c>
    </row>
    <row r="114" spans="3:16" x14ac:dyDescent="0.45">
      <c r="E114" s="11"/>
      <c r="F114" s="2" t="s">
        <v>62</v>
      </c>
      <c r="O114" s="2" t="str">
        <f t="shared" si="7"/>
        <v xml:space="preserve"> 取り組みのためのコストがかかりすぎた</v>
      </c>
    </row>
    <row r="115" spans="3:16" x14ac:dyDescent="0.45">
      <c r="E115" s="11"/>
      <c r="F115" s="2" t="s">
        <v>63</v>
      </c>
      <c r="O115" s="2" t="str">
        <f t="shared" si="7"/>
        <v xml:space="preserve"> 従業員の負担が増した</v>
      </c>
    </row>
    <row r="116" spans="3:16" x14ac:dyDescent="0.45">
      <c r="E116" s="11"/>
      <c r="F116" s="2" t="s">
        <v>64</v>
      </c>
      <c r="O116" s="2" t="str">
        <f t="shared" si="7"/>
        <v xml:space="preserve"> 社内にコンフリクト（対立、摩擦）が生じた</v>
      </c>
    </row>
    <row r="117" spans="3:16" x14ac:dyDescent="0.45">
      <c r="E117" s="11"/>
      <c r="F117" s="2" t="s">
        <v>65</v>
      </c>
      <c r="O117" s="2" t="str">
        <f t="shared" si="7"/>
        <v xml:space="preserve"> 消費者の反応がなかった</v>
      </c>
    </row>
    <row r="118" spans="3:16" x14ac:dyDescent="0.45">
      <c r="E118" s="11"/>
      <c r="F118" s="2" t="s">
        <v>66</v>
      </c>
      <c r="O118" s="2" t="str">
        <f t="shared" si="7"/>
        <v xml:space="preserve"> 情報発信において顧客トラブルなどの問題が生じた</v>
      </c>
    </row>
    <row r="119" spans="3:16" x14ac:dyDescent="0.45">
      <c r="E119" s="11"/>
      <c r="F119" s="2" t="s">
        <v>67</v>
      </c>
      <c r="O119" s="2" t="str">
        <f t="shared" si="7"/>
        <v xml:space="preserve"> 従業員のモチベーションが高まらなかった</v>
      </c>
    </row>
    <row r="120" spans="3:16" x14ac:dyDescent="0.45">
      <c r="E120" s="11"/>
      <c r="F120" s="21" t="s">
        <v>366</v>
      </c>
      <c r="O120" s="2" t="str">
        <f t="shared" si="7"/>
        <v>その他 [上記以外にもあればご教示ください。]</v>
      </c>
      <c r="P120" s="2" t="str">
        <f t="shared" ref="P120" si="9">N120&amp;" "&amp;O120</f>
        <v xml:space="preserve"> その他 [上記以外にもあればご教示ください。]</v>
      </c>
    </row>
    <row r="121" spans="3:16" ht="73.95" customHeight="1" x14ac:dyDescent="0.45">
      <c r="F121" s="39"/>
      <c r="G121" s="40"/>
      <c r="H121" s="40"/>
      <c r="I121" s="40"/>
      <c r="J121" s="40"/>
      <c r="K121" s="40"/>
      <c r="L121" s="41"/>
      <c r="O121" s="2" t="str">
        <f t="shared" si="7"/>
        <v/>
      </c>
    </row>
    <row r="122" spans="3:16" x14ac:dyDescent="0.45">
      <c r="E122" s="11"/>
      <c r="F122" s="2" t="s">
        <v>302</v>
      </c>
      <c r="O122" s="2" t="str">
        <f t="shared" si="7"/>
        <v>該当するものがない・わからない</v>
      </c>
      <c r="P122" s="2" t="str">
        <f t="shared" ref="P122" si="10">IF(D122="","",_xlfn.TEXTBEFORE(D122,"。（")&amp;"。")</f>
        <v/>
      </c>
    </row>
    <row r="123" spans="3:16" x14ac:dyDescent="0.45">
      <c r="O123" s="2" t="str">
        <f t="shared" si="7"/>
        <v/>
      </c>
    </row>
    <row r="124" spans="3:16" x14ac:dyDescent="0.45">
      <c r="C124" s="12" t="str">
        <f>"Q"&amp;COUNTA(C$25:C123)+1</f>
        <v>Q9</v>
      </c>
      <c r="D124" s="2" t="s">
        <v>68</v>
      </c>
      <c r="O124" s="2" t="str">
        <f t="shared" si="7"/>
        <v/>
      </c>
    </row>
    <row r="125" spans="3:16" x14ac:dyDescent="0.45">
      <c r="E125" s="11"/>
      <c r="F125" s="2" t="s">
        <v>12</v>
      </c>
      <c r="O125" s="2" t="str">
        <f t="shared" si="7"/>
        <v>とても力を入れている</v>
      </c>
    </row>
    <row r="126" spans="3:16" x14ac:dyDescent="0.45">
      <c r="E126" s="11"/>
      <c r="F126" s="2" t="s">
        <v>13</v>
      </c>
      <c r="O126" s="2" t="str">
        <f t="shared" si="7"/>
        <v>どちらかというと力を入れている</v>
      </c>
    </row>
    <row r="127" spans="3:16" x14ac:dyDescent="0.45">
      <c r="E127" s="11"/>
      <c r="F127" s="2" t="s">
        <v>14</v>
      </c>
      <c r="O127" s="2" t="str">
        <f t="shared" si="7"/>
        <v>どちらともいえない</v>
      </c>
    </row>
    <row r="128" spans="3:16" x14ac:dyDescent="0.45">
      <c r="E128" s="11"/>
      <c r="F128" s="2" t="s">
        <v>15</v>
      </c>
      <c r="O128" s="2" t="str">
        <f t="shared" si="7"/>
        <v>どちらかというと力を入れていない</v>
      </c>
    </row>
    <row r="129" spans="2:16" x14ac:dyDescent="0.45">
      <c r="E129" s="11"/>
      <c r="F129" s="2" t="s">
        <v>16</v>
      </c>
      <c r="O129" s="2" t="str">
        <f t="shared" si="7"/>
        <v>まったく力を入れていない</v>
      </c>
    </row>
    <row r="130" spans="2:16" x14ac:dyDescent="0.45">
      <c r="E130" s="11"/>
      <c r="F130" s="2" t="s">
        <v>17</v>
      </c>
      <c r="O130" s="2" t="str">
        <f t="shared" ref="O130" si="11">IFERROR(IF(F130="","",_xlfn.TEXTAFTER(F130,". ")),"")</f>
        <v>わからない</v>
      </c>
    </row>
    <row r="131" spans="2:16" x14ac:dyDescent="0.45">
      <c r="O131" s="2" t="str">
        <f t="shared" si="7"/>
        <v/>
      </c>
    </row>
    <row r="132" spans="2:16" x14ac:dyDescent="0.45">
      <c r="C132" s="12" t="str">
        <f>"Q"&amp;COUNTA(C$25:C131)+1</f>
        <v>Q10</v>
      </c>
      <c r="D132" s="2" t="s">
        <v>69</v>
      </c>
      <c r="O132" s="2" t="str">
        <f t="shared" si="7"/>
        <v/>
      </c>
    </row>
    <row r="133" spans="2:16" x14ac:dyDescent="0.45">
      <c r="E133" s="11"/>
      <c r="F133" s="2" t="s">
        <v>70</v>
      </c>
      <c r="O133" s="2" t="str">
        <f t="shared" si="7"/>
        <v xml:space="preserve"> 統合報告書やサステナビリティレポートなどの報告書を発行している</v>
      </c>
    </row>
    <row r="134" spans="2:16" x14ac:dyDescent="0.45">
      <c r="E134" s="11"/>
      <c r="F134" s="2" t="s">
        <v>71</v>
      </c>
      <c r="O134" s="2" t="str">
        <f t="shared" si="7"/>
        <v xml:space="preserve"> 自社のホームページで情報を公開している</v>
      </c>
    </row>
    <row r="135" spans="2:16" x14ac:dyDescent="0.45">
      <c r="E135" s="11"/>
      <c r="F135" s="2" t="s">
        <v>72</v>
      </c>
      <c r="O135" s="2" t="str">
        <f t="shared" si="7"/>
        <v xml:space="preserve"> 自社のサステナビリティに関する情報発信専用のページがある</v>
      </c>
    </row>
    <row r="136" spans="2:16" x14ac:dyDescent="0.45">
      <c r="E136" s="11"/>
      <c r="F136" s="2" t="s">
        <v>73</v>
      </c>
      <c r="O136" s="2" t="str">
        <f t="shared" si="7"/>
        <v xml:space="preserve"> 自社のSNS（X（旧Twitter）、Instagram、Youtubeなど）で情報を発信している</v>
      </c>
    </row>
    <row r="137" spans="2:16" x14ac:dyDescent="0.45">
      <c r="E137" s="11"/>
      <c r="F137" s="2" t="s">
        <v>74</v>
      </c>
      <c r="O137" s="2" t="str">
        <f t="shared" si="7"/>
        <v xml:space="preserve"> 社内報やイントラネットで社内向けに情報発信を行っている</v>
      </c>
    </row>
    <row r="138" spans="2:16" x14ac:dyDescent="0.45">
      <c r="E138" s="11"/>
      <c r="F138" s="2" t="s">
        <v>75</v>
      </c>
      <c r="O138" s="2" t="str">
        <f t="shared" si="7"/>
        <v xml:space="preserve"> テレビCM、新聞、チラシなどで情報発信を行っている</v>
      </c>
    </row>
    <row r="139" spans="2:16" x14ac:dyDescent="0.45">
      <c r="E139" s="11"/>
      <c r="F139" s="2" t="s">
        <v>76</v>
      </c>
      <c r="O139" s="2" t="str">
        <f t="shared" si="7"/>
        <v xml:space="preserve"> ステークホルダーミーティングを実施している</v>
      </c>
    </row>
    <row r="140" spans="2:16" x14ac:dyDescent="0.45">
      <c r="E140" s="11"/>
      <c r="F140" s="2" t="s">
        <v>77</v>
      </c>
      <c r="O140" s="2" t="str">
        <f t="shared" si="7"/>
        <v xml:space="preserve"> 経営者が従業員に対して直接サステナビリティに関するメッセージを発信している</v>
      </c>
    </row>
    <row r="141" spans="2:16" x14ac:dyDescent="0.45">
      <c r="E141" s="11"/>
      <c r="F141" s="30" t="s">
        <v>367</v>
      </c>
      <c r="O141" s="2" t="str">
        <f t="shared" si="7"/>
        <v>その他 [上記以外にもあればご教示ください。]</v>
      </c>
      <c r="P141" s="2" t="str">
        <f t="shared" ref="P141" si="12">N141&amp;" "&amp;O141</f>
        <v xml:space="preserve"> その他 [上記以外にもあればご教示ください。]</v>
      </c>
    </row>
    <row r="142" spans="2:16" ht="73.95" customHeight="1" x14ac:dyDescent="0.45">
      <c r="F142" s="39"/>
      <c r="G142" s="40"/>
      <c r="H142" s="40"/>
      <c r="I142" s="40"/>
      <c r="J142" s="40"/>
      <c r="K142" s="40"/>
      <c r="L142" s="41"/>
      <c r="O142" s="2" t="str">
        <f t="shared" ref="O142:O194" si="13">IFERROR(IF(F142="","",_xlfn.TEXTAFTER(F142,". ")),"")</f>
        <v/>
      </c>
    </row>
    <row r="143" spans="2:16" x14ac:dyDescent="0.45">
      <c r="E143" s="11"/>
      <c r="F143" s="2" t="s">
        <v>368</v>
      </c>
      <c r="O143" s="2" t="str">
        <f t="shared" si="13"/>
        <v>該当するものがない・わからない</v>
      </c>
      <c r="P143" s="2" t="str">
        <f t="shared" ref="P143" si="14">IF(D143="","",_xlfn.TEXTBEFORE(D143,"。（")&amp;"。")</f>
        <v/>
      </c>
    </row>
    <row r="144" spans="2:16" x14ac:dyDescent="0.45">
      <c r="B144" s="16"/>
      <c r="O144" s="2" t="str">
        <f t="shared" si="13"/>
        <v/>
      </c>
    </row>
    <row r="145" spans="3:15" s="25" customFormat="1" x14ac:dyDescent="0.45">
      <c r="C145" s="26" t="str">
        <f>"Q"&amp;COUNTA(C$25:C144)+1</f>
        <v>Q11</v>
      </c>
      <c r="D145" s="25" t="s">
        <v>78</v>
      </c>
      <c r="O145" s="2" t="str">
        <f t="shared" si="13"/>
        <v/>
      </c>
    </row>
    <row r="146" spans="3:15" s="25" customFormat="1" x14ac:dyDescent="0.45">
      <c r="E146" s="27"/>
      <c r="F146" s="25" t="s">
        <v>79</v>
      </c>
      <c r="O146" s="2" t="str">
        <f t="shared" si="13"/>
        <v xml:space="preserve"> 法的・規制的な要件に対応するため</v>
      </c>
    </row>
    <row r="147" spans="3:15" s="25" customFormat="1" x14ac:dyDescent="0.45">
      <c r="E147" s="27"/>
      <c r="F147" s="25" t="s">
        <v>80</v>
      </c>
      <c r="O147" s="2" t="str">
        <f t="shared" si="13"/>
        <v xml:space="preserve"> 投資家や株主からの要請に対応するため</v>
      </c>
    </row>
    <row r="148" spans="3:15" s="25" customFormat="1" x14ac:dyDescent="0.45">
      <c r="E148" s="27"/>
      <c r="F148" s="25" t="s">
        <v>81</v>
      </c>
      <c r="O148" s="2" t="str">
        <f t="shared" si="13"/>
        <v xml:space="preserve"> 消費者に対する企業の透明性を高めるため</v>
      </c>
    </row>
    <row r="149" spans="3:15" s="25" customFormat="1" x14ac:dyDescent="0.45">
      <c r="E149" s="27"/>
      <c r="F149" s="25" t="s">
        <v>82</v>
      </c>
      <c r="O149" s="2" t="str">
        <f t="shared" si="13"/>
        <v xml:space="preserve"> 採用候補者への企業PRのため</v>
      </c>
    </row>
    <row r="150" spans="3:15" s="25" customFormat="1" x14ac:dyDescent="0.45">
      <c r="E150" s="27"/>
      <c r="F150" s="25" t="s">
        <v>83</v>
      </c>
      <c r="O150" s="2" t="str">
        <f t="shared" si="13"/>
        <v xml:space="preserve"> 企業の社会的責任（CSR）としての対応のため</v>
      </c>
    </row>
    <row r="151" spans="3:15" s="25" customFormat="1" x14ac:dyDescent="0.45">
      <c r="E151" s="27"/>
      <c r="F151" s="25" t="s">
        <v>84</v>
      </c>
      <c r="O151" s="2" t="str">
        <f t="shared" si="13"/>
        <v xml:space="preserve"> 同業他社に遅れないため</v>
      </c>
    </row>
    <row r="152" spans="3:15" s="25" customFormat="1" x14ac:dyDescent="0.45">
      <c r="E152" s="27"/>
      <c r="F152" s="25" t="s">
        <v>85</v>
      </c>
      <c r="O152" s="2" t="str">
        <f t="shared" si="13"/>
        <v xml:space="preserve"> 従業員の自社に対する理解を深めるため</v>
      </c>
    </row>
    <row r="153" spans="3:15" s="25" customFormat="1" x14ac:dyDescent="0.45">
      <c r="E153" s="27"/>
      <c r="F153" s="25" t="s">
        <v>86</v>
      </c>
      <c r="O153" s="2" t="str">
        <f t="shared" si="13"/>
        <v xml:space="preserve"> サプライヤーからの信頼を獲得し、エンゲージメントを向上させるため</v>
      </c>
    </row>
    <row r="154" spans="3:15" s="25" customFormat="1" x14ac:dyDescent="0.45">
      <c r="E154" s="27"/>
      <c r="F154" s="25" t="s">
        <v>87</v>
      </c>
      <c r="O154" s="2" t="str">
        <f t="shared" si="13"/>
        <v xml:space="preserve"> 地域社会や住民からの理解を得るため</v>
      </c>
    </row>
    <row r="155" spans="3:15" s="25" customFormat="1" x14ac:dyDescent="0.45">
      <c r="E155" s="27"/>
      <c r="F155" s="25" t="s">
        <v>88</v>
      </c>
      <c r="O155" s="2" t="str">
        <f t="shared" si="13"/>
        <v xml:space="preserve"> 従業員の家族に対して自社の取り組みを知ってもらうため</v>
      </c>
    </row>
    <row r="156" spans="3:15" s="25" customFormat="1" x14ac:dyDescent="0.45">
      <c r="E156" s="27"/>
      <c r="F156" s="25" t="s">
        <v>89</v>
      </c>
      <c r="O156" s="2" t="str">
        <f t="shared" si="13"/>
        <v xml:space="preserve"> 行政や自治体との信頼関係を構築するため</v>
      </c>
    </row>
    <row r="157" spans="3:15" s="25" customFormat="1" x14ac:dyDescent="0.45">
      <c r="E157" s="27"/>
      <c r="F157" s="25" t="s">
        <v>90</v>
      </c>
      <c r="O157" s="2" t="str">
        <f t="shared" si="13"/>
        <v xml:space="preserve"> 消費者啓発のため</v>
      </c>
    </row>
    <row r="158" spans="3:15" s="25" customFormat="1" x14ac:dyDescent="0.45">
      <c r="E158" s="27"/>
      <c r="F158" s="25" t="s">
        <v>91</v>
      </c>
      <c r="O158" s="2" t="str">
        <f t="shared" si="13"/>
        <v xml:space="preserve"> 国際的な評価や認知を高めるため</v>
      </c>
    </row>
    <row r="159" spans="3:15" s="25" customFormat="1" x14ac:dyDescent="0.45">
      <c r="E159" s="27"/>
      <c r="F159" s="25" t="s">
        <v>92</v>
      </c>
      <c r="O159" s="2" t="str">
        <f t="shared" si="13"/>
        <v xml:space="preserve"> 業界内でのリーダーシップを示すため</v>
      </c>
    </row>
    <row r="160" spans="3:15" s="25" customFormat="1" x14ac:dyDescent="0.45">
      <c r="E160" s="27"/>
      <c r="F160" s="25" t="s">
        <v>93</v>
      </c>
      <c r="O160" s="2" t="str">
        <f t="shared" si="13"/>
        <v xml:space="preserve"> ブランド価値の向上のため</v>
      </c>
    </row>
    <row r="161" spans="2:16" s="25" customFormat="1" x14ac:dyDescent="0.45">
      <c r="E161" s="27"/>
      <c r="F161" s="30" t="s">
        <v>369</v>
      </c>
      <c r="O161" s="2" t="str">
        <f t="shared" si="13"/>
        <v>その他 [上記以外にもあればご教示ください。]</v>
      </c>
      <c r="P161" s="2" t="str">
        <f t="shared" ref="P161" si="15">N161&amp;" "&amp;O161</f>
        <v xml:space="preserve"> その他 [上記以外にもあればご教示ください。]</v>
      </c>
    </row>
    <row r="162" spans="2:16" s="25" customFormat="1" ht="61.95" customHeight="1" x14ac:dyDescent="0.45">
      <c r="F162" s="57"/>
      <c r="G162" s="58"/>
      <c r="H162" s="58"/>
      <c r="I162" s="58"/>
      <c r="J162" s="58"/>
      <c r="K162" s="58"/>
      <c r="L162" s="59"/>
      <c r="O162" s="2" t="str">
        <f t="shared" si="13"/>
        <v/>
      </c>
    </row>
    <row r="163" spans="2:16" s="25" customFormat="1" x14ac:dyDescent="0.45">
      <c r="E163" s="27"/>
      <c r="F163" s="25" t="s">
        <v>370</v>
      </c>
      <c r="O163" s="2" t="str">
        <f t="shared" si="13"/>
        <v>該当するものがない・わからない</v>
      </c>
      <c r="P163" s="25" t="str">
        <f>IF(D163="","",_xlfn.TEXTBEFORE(D163,"。（")&amp;"。")</f>
        <v/>
      </c>
    </row>
    <row r="164" spans="2:16" s="25" customFormat="1" x14ac:dyDescent="0.45">
      <c r="B164" s="28"/>
      <c r="O164" s="2" t="str">
        <f t="shared" si="13"/>
        <v/>
      </c>
    </row>
    <row r="165" spans="2:16" x14ac:dyDescent="0.45">
      <c r="C165" s="12" t="str">
        <f>"Q"&amp;COUNTA(C$25:C164)+1</f>
        <v>Q12</v>
      </c>
      <c r="D165" s="2" t="s">
        <v>94</v>
      </c>
      <c r="O165" s="2" t="str">
        <f t="shared" si="13"/>
        <v/>
      </c>
    </row>
    <row r="166" spans="2:16" x14ac:dyDescent="0.45">
      <c r="E166" s="11"/>
      <c r="F166" s="2" t="s">
        <v>95</v>
      </c>
      <c r="O166" s="2" t="str">
        <f t="shared" si="13"/>
        <v xml:space="preserve"> とても効果的だと評価している</v>
      </c>
    </row>
    <row r="167" spans="2:16" x14ac:dyDescent="0.45">
      <c r="E167" s="11"/>
      <c r="F167" s="2" t="s">
        <v>96</v>
      </c>
      <c r="O167" s="2" t="str">
        <f t="shared" si="13"/>
        <v xml:space="preserve"> どちらかというと効果的だと評価している</v>
      </c>
    </row>
    <row r="168" spans="2:16" x14ac:dyDescent="0.45">
      <c r="E168" s="11"/>
      <c r="F168" s="2" t="s">
        <v>97</v>
      </c>
      <c r="O168" s="2" t="str">
        <f t="shared" si="13"/>
        <v xml:space="preserve"> どちらともいえない</v>
      </c>
    </row>
    <row r="169" spans="2:16" x14ac:dyDescent="0.45">
      <c r="E169" s="11"/>
      <c r="F169" s="2" t="s">
        <v>98</v>
      </c>
      <c r="O169" s="2" t="str">
        <f t="shared" si="13"/>
        <v xml:space="preserve"> どちらかというと効果的ではないと評価している</v>
      </c>
    </row>
    <row r="170" spans="2:16" x14ac:dyDescent="0.45">
      <c r="E170" s="11"/>
      <c r="F170" s="2" t="s">
        <v>99</v>
      </c>
      <c r="O170" s="2" t="str">
        <f t="shared" si="13"/>
        <v xml:space="preserve"> まったく効果的ではないと評価している</v>
      </c>
    </row>
    <row r="171" spans="2:16" x14ac:dyDescent="0.45">
      <c r="O171" s="2" t="str">
        <f t="shared" si="13"/>
        <v/>
      </c>
    </row>
    <row r="172" spans="2:16" x14ac:dyDescent="0.45">
      <c r="C172" s="12" t="str">
        <f>"Q"&amp;COUNTA(C$25:C171)+1</f>
        <v>Q13</v>
      </c>
      <c r="D172" s="2" t="s">
        <v>100</v>
      </c>
      <c r="O172" s="2" t="str">
        <f t="shared" si="13"/>
        <v/>
      </c>
    </row>
    <row r="173" spans="2:16" x14ac:dyDescent="0.45">
      <c r="E173" s="11"/>
      <c r="F173" s="2" t="s">
        <v>101</v>
      </c>
      <c r="O173" s="2" t="str">
        <f t="shared" si="13"/>
        <v xml:space="preserve"> 経営者・経営層向けサステナビリティ研修</v>
      </c>
    </row>
    <row r="174" spans="2:16" x14ac:dyDescent="0.45">
      <c r="E174" s="11"/>
      <c r="F174" s="2" t="s">
        <v>102</v>
      </c>
      <c r="O174" s="2" t="str">
        <f t="shared" si="13"/>
        <v xml:space="preserve"> マテリアリティの特定支援</v>
      </c>
    </row>
    <row r="175" spans="2:16" x14ac:dyDescent="0.45">
      <c r="E175" s="11"/>
      <c r="F175" s="2" t="s">
        <v>103</v>
      </c>
      <c r="O175" s="2" t="str">
        <f t="shared" si="13"/>
        <v xml:space="preserve"> サステナビリティ推進体制構築支援</v>
      </c>
    </row>
    <row r="176" spans="2:16" x14ac:dyDescent="0.45">
      <c r="E176" s="11"/>
      <c r="F176" s="2" t="s">
        <v>104</v>
      </c>
      <c r="O176" s="2" t="str">
        <f t="shared" si="13"/>
        <v xml:space="preserve"> 従業員向けサステナビリティ研修</v>
      </c>
    </row>
    <row r="177" spans="2:16" x14ac:dyDescent="0.45">
      <c r="E177" s="11"/>
      <c r="F177" s="21" t="s">
        <v>105</v>
      </c>
      <c r="O177" s="2" t="str">
        <f t="shared" si="13"/>
        <v xml:space="preserve"> 従業員のエンゲージメント調査</v>
      </c>
    </row>
    <row r="178" spans="2:16" x14ac:dyDescent="0.45">
      <c r="E178" s="11"/>
      <c r="F178" s="21" t="s">
        <v>106</v>
      </c>
      <c r="O178" s="2" t="str">
        <f t="shared" si="13"/>
        <v xml:space="preserve"> 商圏消費者からの自社のサステナビリティへの取り組み評価調査</v>
      </c>
    </row>
    <row r="179" spans="2:16" x14ac:dyDescent="0.45">
      <c r="E179" s="11"/>
      <c r="F179" s="21" t="s">
        <v>107</v>
      </c>
      <c r="O179" s="2" t="str">
        <f t="shared" si="13"/>
        <v xml:space="preserve"> SNS等での自社のサステナビリティの情報発信支援</v>
      </c>
    </row>
    <row r="180" spans="2:16" x14ac:dyDescent="0.45">
      <c r="E180" s="11"/>
      <c r="F180" s="21" t="s">
        <v>108</v>
      </c>
      <c r="O180" s="2" t="str">
        <f t="shared" si="13"/>
        <v xml:space="preserve"> 統合報告書やサステナビリティレポートなどの監修・発行支援</v>
      </c>
    </row>
    <row r="181" spans="2:16" x14ac:dyDescent="0.45">
      <c r="E181" s="11"/>
      <c r="F181" s="21" t="s">
        <v>109</v>
      </c>
      <c r="O181" s="2" t="str">
        <f t="shared" si="13"/>
        <v xml:space="preserve"> サステナビリティに関するデータ（電力、CO2使用量等）の可視化システム</v>
      </c>
    </row>
    <row r="182" spans="2:16" x14ac:dyDescent="0.45">
      <c r="E182" s="11"/>
      <c r="F182" s="21" t="s">
        <v>226</v>
      </c>
      <c r="O182" s="2" t="str">
        <f t="shared" ref="O182" si="16">IFERROR(IF(F182="","",_xlfn.TEXTAFTER(F182,". ")),"")</f>
        <v xml:space="preserve"> GHG排出量（Scope1、Scope2、Scope3）算定サービス</v>
      </c>
    </row>
    <row r="183" spans="2:16" x14ac:dyDescent="0.45">
      <c r="E183" s="11"/>
      <c r="F183" s="21" t="s">
        <v>470</v>
      </c>
      <c r="O183" s="2" t="str">
        <f t="shared" ref="O183:O184" si="17">IFERROR(IF(F183="","",_xlfn.TEXTAFTER(F183,". ")),"")</f>
        <v xml:space="preserve"> サステナブル認証※取得支援（※B Corp、健康経営、えるぼし・くるみんなどの企業認証や、MSC、FSC、フェアトレード、有機JASなどの商品・サービス認証）</v>
      </c>
    </row>
    <row r="184" spans="2:16" x14ac:dyDescent="0.45">
      <c r="E184" s="11"/>
      <c r="F184" s="21" t="s">
        <v>228</v>
      </c>
      <c r="O184" s="2" t="str">
        <f t="shared" si="17"/>
        <v xml:space="preserve"> サステナビリティ関連補助金・助成金取得支援</v>
      </c>
    </row>
    <row r="185" spans="2:16" x14ac:dyDescent="0.45">
      <c r="E185" s="11"/>
      <c r="F185" s="21" t="s">
        <v>227</v>
      </c>
      <c r="O185" s="2" t="str">
        <f t="shared" ref="O185" si="18">IFERROR(IF(F185="","",_xlfn.TEXTAFTER(F185,". ")),"")</f>
        <v xml:space="preserve"> サステナビリティ経営診断</v>
      </c>
    </row>
    <row r="186" spans="2:16" x14ac:dyDescent="0.45">
      <c r="E186" s="11"/>
      <c r="F186" s="21" t="s">
        <v>229</v>
      </c>
      <c r="O186" s="2" t="str">
        <f t="shared" ref="O186" si="19">IFERROR(IF(F186="","",_xlfn.TEXTAFTER(F186,". ")),"")</f>
        <v xml:space="preserve"> サステナビリティ最新情報・事例配信サービス</v>
      </c>
    </row>
    <row r="187" spans="2:16" x14ac:dyDescent="0.45">
      <c r="E187" s="11"/>
      <c r="F187" s="2" t="s">
        <v>371</v>
      </c>
      <c r="O187" s="2" t="str">
        <f t="shared" si="13"/>
        <v>その他に関心のあるサービスがあればご教示ください。 [具体的に記入してください]</v>
      </c>
      <c r="P187" s="2" t="str">
        <f t="shared" ref="P187" si="20">N187&amp;" "&amp;O187</f>
        <v xml:space="preserve"> その他に関心のあるサービスがあればご教示ください。 [具体的に記入してください]</v>
      </c>
    </row>
    <row r="188" spans="2:16" ht="73.95" customHeight="1" x14ac:dyDescent="0.45">
      <c r="F188" s="39"/>
      <c r="G188" s="40"/>
      <c r="H188" s="40"/>
      <c r="I188" s="40"/>
      <c r="J188" s="40"/>
      <c r="K188" s="40"/>
      <c r="L188" s="41"/>
      <c r="O188" s="2" t="str">
        <f t="shared" si="13"/>
        <v/>
      </c>
    </row>
    <row r="189" spans="2:16" x14ac:dyDescent="0.45">
      <c r="E189" s="11"/>
      <c r="F189" s="2" t="s">
        <v>372</v>
      </c>
      <c r="O189" s="2" t="str">
        <f t="shared" si="13"/>
        <v>該当するものがない・わからない</v>
      </c>
      <c r="P189" s="2" t="str">
        <f t="shared" ref="P189" si="21">IF(D189="","",_xlfn.TEXTBEFORE(D189,"。（")&amp;"。")</f>
        <v/>
      </c>
    </row>
    <row r="190" spans="2:16" x14ac:dyDescent="0.45"/>
    <row r="191" spans="2:16" x14ac:dyDescent="0.45">
      <c r="B191" s="61" t="s">
        <v>351</v>
      </c>
      <c r="C191" s="61"/>
      <c r="D191" s="61"/>
      <c r="E191" s="61"/>
      <c r="F191" s="61"/>
      <c r="G191" s="61"/>
      <c r="H191" s="61"/>
      <c r="I191" s="61"/>
      <c r="J191" s="61"/>
      <c r="K191" s="61"/>
      <c r="L191" s="61"/>
      <c r="M191" s="61"/>
    </row>
    <row r="192" spans="2:16" x14ac:dyDescent="0.45">
      <c r="O192" s="2" t="str">
        <f t="shared" si="13"/>
        <v/>
      </c>
    </row>
    <row r="193" spans="3:16" x14ac:dyDescent="0.45">
      <c r="C193" s="12" t="str">
        <f>"Q"&amp;COUNTA(C$25:C192)+1</f>
        <v>Q14</v>
      </c>
      <c r="D193" s="2" t="s">
        <v>110</v>
      </c>
      <c r="O193" s="2" t="str">
        <f t="shared" si="13"/>
        <v/>
      </c>
    </row>
    <row r="194" spans="3:16" x14ac:dyDescent="0.45">
      <c r="E194" s="32" t="s">
        <v>111</v>
      </c>
      <c r="O194" s="2" t="str">
        <f t="shared" si="13"/>
        <v/>
      </c>
    </row>
    <row r="195" spans="3:16" x14ac:dyDescent="0.45">
      <c r="E195" s="11"/>
      <c r="F195" s="2" t="s">
        <v>408</v>
      </c>
      <c r="N195" s="35" t="s">
        <v>391</v>
      </c>
      <c r="O195" s="2" t="s">
        <v>409</v>
      </c>
      <c r="P195" s="2" t="str">
        <f>N195&amp;" "&amp;O195</f>
        <v>1. 経営陣はサステナビリティに関する情報収集や分析を行い、教育を受けている</v>
      </c>
    </row>
    <row r="196" spans="3:16" x14ac:dyDescent="0.45">
      <c r="E196" s="11"/>
      <c r="F196" s="2" t="s">
        <v>410</v>
      </c>
      <c r="N196" s="35" t="s">
        <v>411</v>
      </c>
      <c r="O196" s="2" t="s">
        <v>412</v>
      </c>
      <c r="P196" s="2" t="str">
        <f t="shared" ref="P196:P214" si="22">N196&amp;" "&amp;O196</f>
        <v>2. 従業員はサステナビリティに関する情報収集や分析を行い、教育を受けている</v>
      </c>
    </row>
    <row r="197" spans="3:16" x14ac:dyDescent="0.45">
      <c r="E197" s="11"/>
      <c r="F197" s="2" t="s">
        <v>413</v>
      </c>
      <c r="N197" s="35" t="s">
        <v>414</v>
      </c>
      <c r="O197" s="2" t="s">
        <v>415</v>
      </c>
      <c r="P197" s="2" t="str">
        <f t="shared" si="22"/>
        <v>3. 経営戦略策定において、サステナビリティへの取り組みに必要な資源や予算を十分に確保するための仕組みがある</v>
      </c>
    </row>
    <row r="198" spans="3:16" x14ac:dyDescent="0.45">
      <c r="E198" s="11"/>
      <c r="F198" s="2" t="s">
        <v>416</v>
      </c>
      <c r="N198" s="35" t="s">
        <v>417</v>
      </c>
      <c r="O198" s="2" t="s">
        <v>418</v>
      </c>
      <c r="P198" s="2" t="str">
        <f t="shared" si="22"/>
        <v>4. サステナビリティ推進担当の役員が存在する</v>
      </c>
    </row>
    <row r="199" spans="3:16" x14ac:dyDescent="0.45">
      <c r="E199" s="11"/>
      <c r="F199" s="2" t="s">
        <v>419</v>
      </c>
      <c r="N199" s="35" t="s">
        <v>420</v>
      </c>
      <c r="O199" s="2" t="s">
        <v>421</v>
      </c>
      <c r="P199" s="2" t="str">
        <f t="shared" si="22"/>
        <v>5. サステナビリティを担当する専門のチームが存在する</v>
      </c>
    </row>
    <row r="200" spans="3:16" x14ac:dyDescent="0.45">
      <c r="E200" s="11"/>
      <c r="F200" s="2" t="s">
        <v>422</v>
      </c>
      <c r="N200" s="35" t="s">
        <v>423</v>
      </c>
      <c r="O200" s="2" t="s">
        <v>424</v>
      </c>
      <c r="P200" s="2" t="str">
        <f t="shared" si="22"/>
        <v>6. サステナビリティ担当者やチームは経営陣に直接報告し、重要な意思決定に関与している</v>
      </c>
    </row>
    <row r="201" spans="3:16" x14ac:dyDescent="0.45">
      <c r="E201" s="11"/>
      <c r="F201" s="21" t="s">
        <v>425</v>
      </c>
      <c r="N201" s="35" t="s">
        <v>426</v>
      </c>
      <c r="O201" s="2" t="s">
        <v>427</v>
      </c>
      <c r="P201" s="2" t="str">
        <f t="shared" si="22"/>
        <v>7. サステナビリティ担当者やチームはサステナビリティの全社的な目標や方針を立案・推進する権限を持っている</v>
      </c>
    </row>
    <row r="202" spans="3:16" x14ac:dyDescent="0.45">
      <c r="E202" s="11"/>
      <c r="F202" s="21" t="s">
        <v>428</v>
      </c>
      <c r="N202" s="35" t="s">
        <v>429</v>
      </c>
      <c r="O202" s="2" t="s">
        <v>430</v>
      </c>
      <c r="P202" s="2" t="str">
        <f t="shared" si="22"/>
        <v>8. 社会にも自社にも好影響をもたらす項目※を、サステナビリティ目標として設定している　（※この数字が大きくなれば社会がよくなり、同時に自社の業績もよくなるという数字）</v>
      </c>
    </row>
    <row r="203" spans="3:16" x14ac:dyDescent="0.45">
      <c r="E203" s="11"/>
      <c r="F203" s="2" t="s">
        <v>431</v>
      </c>
      <c r="N203" s="35" t="s">
        <v>432</v>
      </c>
      <c r="O203" s="2" t="s">
        <v>433</v>
      </c>
      <c r="P203" s="2" t="str">
        <f t="shared" si="22"/>
        <v>9. サステナビリティ担当者やチームは、他部門の社員やステークホルダーがサステナビリティの取り組みに関して自由に意見交換できる場を提供している</v>
      </c>
    </row>
    <row r="204" spans="3:16" x14ac:dyDescent="0.45">
      <c r="E204" s="11"/>
      <c r="F204" s="2" t="s">
        <v>434</v>
      </c>
      <c r="N204" s="35" t="s">
        <v>435</v>
      </c>
      <c r="O204" s="2" t="s">
        <v>436</v>
      </c>
      <c r="P204" s="2" t="str">
        <f t="shared" si="22"/>
        <v>10. サステナビリティ担当者育成のためのプログラムがある</v>
      </c>
    </row>
    <row r="205" spans="3:16" x14ac:dyDescent="0.45">
      <c r="E205" s="11"/>
      <c r="F205" s="2" t="s">
        <v>437</v>
      </c>
      <c r="N205" s="35" t="s">
        <v>438</v>
      </c>
      <c r="O205" s="2" t="s">
        <v>439</v>
      </c>
      <c r="P205" s="2" t="str">
        <f t="shared" si="22"/>
        <v>11. サステナビリティ方針を策定・開示している</v>
      </c>
    </row>
    <row r="206" spans="3:16" x14ac:dyDescent="0.45">
      <c r="E206" s="11"/>
      <c r="F206" s="2" t="s">
        <v>440</v>
      </c>
      <c r="N206" s="35" t="s">
        <v>441</v>
      </c>
      <c r="O206" s="2" t="s">
        <v>442</v>
      </c>
      <c r="P206" s="2" t="str">
        <f t="shared" si="22"/>
        <v>12. 経営陣がサステナビリティ関連の社内プロジェクト会議に参加し、報告を受け、コミュニケーションを行っている</v>
      </c>
    </row>
    <row r="207" spans="3:16" x14ac:dyDescent="0.45">
      <c r="E207" s="11"/>
      <c r="F207" s="2" t="s">
        <v>443</v>
      </c>
      <c r="N207" s="35" t="s">
        <v>444</v>
      </c>
      <c r="O207" s="2" t="s">
        <v>445</v>
      </c>
      <c r="P207" s="2" t="str">
        <f t="shared" si="22"/>
        <v>13. 経営陣がイニシアチブをもって対処すべきサステナビリティ課題の影響評価を行い、意思決定に反映させている</v>
      </c>
    </row>
    <row r="208" spans="3:16" x14ac:dyDescent="0.45">
      <c r="E208" s="11"/>
      <c r="F208" s="2" t="s">
        <v>446</v>
      </c>
      <c r="N208" s="35" t="s">
        <v>447</v>
      </c>
      <c r="O208" s="2" t="s">
        <v>448</v>
      </c>
      <c r="P208" s="2" t="str">
        <f t="shared" si="22"/>
        <v>14. サステナビリティの具体的な数値目標を設定し、達成状況を評価している</v>
      </c>
    </row>
    <row r="209" spans="3:16" x14ac:dyDescent="0.45">
      <c r="E209" s="11"/>
      <c r="F209" s="2" t="s">
        <v>449</v>
      </c>
      <c r="N209" s="35" t="s">
        <v>450</v>
      </c>
      <c r="O209" s="2" t="s">
        <v>451</v>
      </c>
      <c r="P209" s="2" t="str">
        <f t="shared" si="22"/>
        <v>15. マテリアリティ分析を実施し、優先的に経営資源を投入すべき重要テーマを特定している</v>
      </c>
    </row>
    <row r="210" spans="3:16" x14ac:dyDescent="0.45">
      <c r="E210" s="11"/>
      <c r="F210" s="2" t="s">
        <v>452</v>
      </c>
      <c r="N210" s="35" t="s">
        <v>453</v>
      </c>
      <c r="O210" s="2" t="s">
        <v>454</v>
      </c>
      <c r="P210" s="2" t="str">
        <f t="shared" si="22"/>
        <v>16. マテリアリティ分析のプロセスにおいて、ステークホルダーへのヒアリングや、ステークホルダーとの対話を行っている</v>
      </c>
    </row>
    <row r="211" spans="3:16" x14ac:dyDescent="0.45">
      <c r="E211" s="11"/>
      <c r="F211" s="2" t="s">
        <v>455</v>
      </c>
      <c r="N211" s="35" t="s">
        <v>456</v>
      </c>
      <c r="O211" s="2" t="s">
        <v>457</v>
      </c>
      <c r="P211" s="2" t="str">
        <f t="shared" si="22"/>
        <v>17. マテリアリティ分析のプロセスにおいて、有識者との意見交換を行っている</v>
      </c>
    </row>
    <row r="212" spans="3:16" x14ac:dyDescent="0.45">
      <c r="E212" s="11"/>
      <c r="F212" s="2" t="s">
        <v>458</v>
      </c>
      <c r="N212" s="35" t="s">
        <v>459</v>
      </c>
      <c r="O212" s="2" t="s">
        <v>460</v>
      </c>
      <c r="P212" s="2" t="str">
        <f t="shared" si="22"/>
        <v>18. マテリアリティ分析の結果、特定された重要課題に優先的に経営資源が投入されている</v>
      </c>
    </row>
    <row r="213" spans="3:16" x14ac:dyDescent="0.45">
      <c r="E213" s="11"/>
      <c r="F213" s="2" t="s">
        <v>461</v>
      </c>
      <c r="N213" s="35" t="s">
        <v>462</v>
      </c>
      <c r="O213" s="2" t="str">
        <f t="shared" ref="O213:O216" si="23">IFERROR(IF(F213="","",_xlfn.TEXTAFTER(F213,". ")),"")</f>
        <v>その他 [上記以外にもあればご教示ください。]</v>
      </c>
      <c r="P213" s="2" t="str">
        <f t="shared" si="22"/>
        <v>19. その他 [上記以外にもあればご教示ください。]</v>
      </c>
    </row>
    <row r="214" spans="3:16" ht="73.95" customHeight="1" x14ac:dyDescent="0.45">
      <c r="F214" s="39"/>
      <c r="G214" s="39"/>
      <c r="H214" s="39"/>
      <c r="I214" s="39"/>
      <c r="J214" s="39"/>
      <c r="K214" s="39"/>
      <c r="L214" s="84"/>
      <c r="O214" s="2" t="str">
        <f t="shared" si="23"/>
        <v/>
      </c>
      <c r="P214" s="2" t="str">
        <f t="shared" si="22"/>
        <v xml:space="preserve"> </v>
      </c>
    </row>
    <row r="215" spans="3:16" x14ac:dyDescent="0.45">
      <c r="E215" s="11"/>
      <c r="F215" s="2" t="s">
        <v>463</v>
      </c>
      <c r="N215" s="35" t="s">
        <v>464</v>
      </c>
      <c r="O215" s="2" t="str">
        <f t="shared" si="23"/>
        <v>該当するものがない・わからない</v>
      </c>
      <c r="P215" s="2" t="str">
        <f>N215&amp;" "&amp;O215</f>
        <v>20. 該当するものがない・わからない</v>
      </c>
    </row>
    <row r="216" spans="3:16" x14ac:dyDescent="0.45">
      <c r="O216" s="2" t="str">
        <f t="shared" si="23"/>
        <v/>
      </c>
    </row>
    <row r="217" spans="3:16" x14ac:dyDescent="0.45">
      <c r="C217" s="12" t="str">
        <f>"Q"&amp;COUNTA(C$25:C215)+1</f>
        <v>Q15</v>
      </c>
      <c r="D217" s="2" t="s">
        <v>112</v>
      </c>
      <c r="O217" s="2" t="str">
        <f t="shared" ref="O217:O234" si="24">IFERROR(IF(F217="","",_xlfn.TEXTAFTER(F217,". ")),"")</f>
        <v/>
      </c>
    </row>
    <row r="218" spans="3:16" x14ac:dyDescent="0.45">
      <c r="E218" s="11"/>
      <c r="F218" s="2" t="s">
        <v>113</v>
      </c>
      <c r="O218" s="2" t="str">
        <f t="shared" si="24"/>
        <v>サステナビリティに関する報告書を毎年開示している</v>
      </c>
    </row>
    <row r="219" spans="3:16" x14ac:dyDescent="0.45">
      <c r="E219" s="11"/>
      <c r="F219" s="2" t="s">
        <v>114</v>
      </c>
      <c r="O219" s="2" t="str">
        <f t="shared" si="24"/>
        <v>報告書の作成過程でステークホルダーとの意見交換の機会を設けている</v>
      </c>
    </row>
    <row r="220" spans="3:16" x14ac:dyDescent="0.45">
      <c r="E220" s="11"/>
      <c r="F220" s="2" t="s">
        <v>115</v>
      </c>
      <c r="O220" s="2" t="str">
        <f t="shared" si="24"/>
        <v>サステナビリティに関する報告書の作成において、経営者が直接、編集への関与や意見交換を行っている</v>
      </c>
    </row>
    <row r="221" spans="3:16" x14ac:dyDescent="0.45">
      <c r="E221" s="11"/>
      <c r="F221" s="2" t="s">
        <v>116</v>
      </c>
      <c r="O221" s="2" t="str">
        <f t="shared" si="24"/>
        <v>役員報酬にサステナビリティの成果を評価する指標が導入されている</v>
      </c>
    </row>
    <row r="222" spans="3:16" x14ac:dyDescent="0.45">
      <c r="E222" s="11"/>
      <c r="F222" s="2" t="s">
        <v>117</v>
      </c>
      <c r="O222" s="2" t="str">
        <f t="shared" si="24"/>
        <v>従業員のサステナビリティに対する積極的な姿勢や意識を評価する制度がある</v>
      </c>
    </row>
    <row r="223" spans="3:16" x14ac:dyDescent="0.45">
      <c r="E223" s="11"/>
      <c r="F223" s="2" t="s">
        <v>118</v>
      </c>
      <c r="O223" s="2" t="str">
        <f t="shared" si="24"/>
        <v>国際的なサステナビリティイニシアチブ（国連グローバル・コンパクト/TCFD/RE100など）に参加している</v>
      </c>
    </row>
    <row r="224" spans="3:16" x14ac:dyDescent="0.45">
      <c r="E224" s="11"/>
      <c r="F224" s="2" t="s">
        <v>119</v>
      </c>
      <c r="O224" s="2" t="str">
        <f t="shared" si="24"/>
        <v>国際的なサステナビリティ認証（SDGインパクト認証ラベル/ISOなど）を取得している</v>
      </c>
    </row>
    <row r="225" spans="3:16" x14ac:dyDescent="0.45">
      <c r="E225" s="11"/>
      <c r="F225" s="2" t="s">
        <v>120</v>
      </c>
      <c r="O225" s="2" t="str">
        <f t="shared" si="24"/>
        <v>国際的なサステナビリティ指針（SDGs/ESGなど）を経営戦略に取り入れている</v>
      </c>
    </row>
    <row r="226" spans="3:16" x14ac:dyDescent="0.45">
      <c r="E226" s="11"/>
      <c r="F226" s="2" t="s">
        <v>121</v>
      </c>
      <c r="O226" s="2" t="str">
        <f t="shared" si="24"/>
        <v>サステナビリティ情報を従業員に発信する機会を設けている</v>
      </c>
    </row>
    <row r="227" spans="3:16" x14ac:dyDescent="0.45">
      <c r="E227" s="11"/>
      <c r="F227" s="2" t="s">
        <v>122</v>
      </c>
      <c r="O227" s="2" t="str">
        <f t="shared" si="24"/>
        <v>サステナビリティに関する教育を従業員向けに実施している</v>
      </c>
    </row>
    <row r="228" spans="3:16" x14ac:dyDescent="0.45">
      <c r="E228" s="11"/>
      <c r="F228" s="2" t="s">
        <v>123</v>
      </c>
      <c r="O228" s="2" t="str">
        <f t="shared" si="24"/>
        <v>従業員へのサステナビリティに関する教育の成果に満足している</v>
      </c>
    </row>
    <row r="229" spans="3:16" x14ac:dyDescent="0.45">
      <c r="E229" s="11"/>
      <c r="F229" s="2" t="s">
        <v>124</v>
      </c>
      <c r="O229" s="2" t="str">
        <f t="shared" si="24"/>
        <v>従業員に向けたサステナビリティに関するアンケート調査を実施し、従業員のサステナビリティに関する理解度を把握している</v>
      </c>
    </row>
    <row r="230" spans="3:16" x14ac:dyDescent="0.45">
      <c r="E230" s="11"/>
      <c r="F230" s="2" t="s">
        <v>365</v>
      </c>
      <c r="N230" s="35"/>
      <c r="O230" s="2" t="str">
        <f t="shared" si="24"/>
        <v>その他 [上記以外にもあればご教示ください。]</v>
      </c>
      <c r="P230" s="2" t="str">
        <f t="shared" ref="P230" si="25">N230&amp;" "&amp;O230</f>
        <v xml:space="preserve"> その他 [上記以外にもあればご教示ください。]</v>
      </c>
    </row>
    <row r="231" spans="3:16" ht="73.95" customHeight="1" x14ac:dyDescent="0.45">
      <c r="F231" s="39"/>
      <c r="G231" s="40"/>
      <c r="H231" s="40"/>
      <c r="I231" s="40"/>
      <c r="J231" s="40"/>
      <c r="K231" s="40"/>
      <c r="L231" s="41"/>
      <c r="O231" s="2" t="str">
        <f t="shared" si="24"/>
        <v/>
      </c>
    </row>
    <row r="232" spans="3:16" x14ac:dyDescent="0.45">
      <c r="E232" s="11"/>
      <c r="F232" s="2" t="s">
        <v>374</v>
      </c>
      <c r="O232" s="2" t="str">
        <f t="shared" si="24"/>
        <v>該当するものがない・わからない</v>
      </c>
      <c r="P232" s="2" t="str">
        <f t="shared" ref="P232" si="26">IF(D232="","",_xlfn.TEXTBEFORE(D232,"。（")&amp;"。")</f>
        <v/>
      </c>
    </row>
    <row r="233" spans="3:16" x14ac:dyDescent="0.45">
      <c r="O233" s="2" t="str">
        <f t="shared" si="24"/>
        <v/>
      </c>
    </row>
    <row r="234" spans="3:16" x14ac:dyDescent="0.45">
      <c r="C234" s="12" t="str">
        <f>"Q"&amp;COUNTA(C$25:C233)+1</f>
        <v>Q16</v>
      </c>
      <c r="D234" s="2" t="s">
        <v>125</v>
      </c>
      <c r="F234" s="21"/>
      <c r="O234" s="2" t="str">
        <f t="shared" si="24"/>
        <v/>
      </c>
    </row>
    <row r="235" spans="3:16" x14ac:dyDescent="0.45">
      <c r="E235" s="11"/>
      <c r="F235" s="21" t="s">
        <v>245</v>
      </c>
      <c r="O235" s="2" t="str">
        <f t="shared" ref="O235" si="27">IFERROR(IF(F235="","",_xlfn.TEXTAFTER(F235,". ")),"")</f>
        <v>サステナブル調達の基本方針を策定・開示している</v>
      </c>
    </row>
    <row r="236" spans="3:16" x14ac:dyDescent="0.45">
      <c r="E236" s="11"/>
      <c r="F236" s="21" t="s">
        <v>246</v>
      </c>
      <c r="O236" s="2" t="str">
        <f t="shared" ref="O236:O241" si="28">IFERROR(IF(F236="","",_xlfn.TEXTAFTER(F236,". ")),"")</f>
        <v>サプライヤー向けにサプライヤーガイドラインを策定・開示している</v>
      </c>
    </row>
    <row r="237" spans="3:16" x14ac:dyDescent="0.45">
      <c r="E237" s="11"/>
      <c r="F237" s="21" t="s">
        <v>299</v>
      </c>
      <c r="O237" s="2" t="str">
        <f t="shared" si="28"/>
        <v>サプライヤーがサプライヤーガイドラインを遵守しているかどうか確認するプロセスがある</v>
      </c>
    </row>
    <row r="238" spans="3:16" x14ac:dyDescent="0.45">
      <c r="E238" s="11"/>
      <c r="F238" s="21" t="s">
        <v>300</v>
      </c>
      <c r="O238" s="2" t="str">
        <f t="shared" si="28"/>
        <v>共同のサステナビリティ目標やビジョンがサプライヤーと共有されている</v>
      </c>
    </row>
    <row r="239" spans="3:16" x14ac:dyDescent="0.45">
      <c r="E239" s="11"/>
      <c r="F239" s="21" t="s">
        <v>301</v>
      </c>
      <c r="O239" s="2" t="str">
        <f t="shared" si="28"/>
        <v>サプライヤーの労働基準や法的規制に対する遵守状況を評価している</v>
      </c>
    </row>
    <row r="240" spans="3:16" x14ac:dyDescent="0.45">
      <c r="E240" s="11"/>
      <c r="F240" s="21" t="s">
        <v>403</v>
      </c>
      <c r="O240" s="2" t="str">
        <f t="shared" si="28"/>
        <v>サプライヤーとの適切なコミュニケーションと労働環境の改善を進めるためのプログラムを実施している</v>
      </c>
    </row>
    <row r="241" spans="3:16" x14ac:dyDescent="0.45">
      <c r="E241" s="11"/>
      <c r="F241" s="21" t="s">
        <v>495</v>
      </c>
      <c r="O241" s="2" t="str">
        <f t="shared" si="28"/>
        <v>自社のサプライチェーンにおける人権方針を策定している</v>
      </c>
    </row>
    <row r="242" spans="3:16" x14ac:dyDescent="0.45">
      <c r="E242" s="11"/>
      <c r="F242" s="21" t="s">
        <v>496</v>
      </c>
      <c r="O242" s="2" t="str">
        <f t="shared" ref="O242" si="29">IFERROR(IF(F242="","",_xlfn.TEXTAFTER(F242,". ")),"")</f>
        <v>自社のサプライチェーンにおける人権リスクを特定し、是正措置を実行している</v>
      </c>
    </row>
    <row r="243" spans="3:16" x14ac:dyDescent="0.45">
      <c r="E243" s="11"/>
      <c r="F243" s="2" t="s">
        <v>367</v>
      </c>
      <c r="O243" s="2" t="str">
        <f t="shared" ref="O243:O252" si="30">IFERROR(IF(F243="","",_xlfn.TEXTAFTER(F243,". ")),"")</f>
        <v>その他 [上記以外にもあればご教示ください。]</v>
      </c>
    </row>
    <row r="244" spans="3:16" ht="73.95" customHeight="1" x14ac:dyDescent="0.45">
      <c r="F244" s="39"/>
      <c r="G244" s="40"/>
      <c r="H244" s="40"/>
      <c r="I244" s="40"/>
      <c r="J244" s="40"/>
      <c r="K244" s="40"/>
      <c r="L244" s="41"/>
      <c r="O244" s="2" t="str">
        <f t="shared" si="30"/>
        <v/>
      </c>
    </row>
    <row r="245" spans="3:16" x14ac:dyDescent="0.45">
      <c r="E245" s="11"/>
      <c r="F245" s="2" t="s">
        <v>368</v>
      </c>
      <c r="O245" s="2" t="str">
        <f t="shared" si="30"/>
        <v>該当するものがない・わからない</v>
      </c>
      <c r="P245" s="2" t="str">
        <f t="shared" ref="P245" si="31">IF(D245="","",_xlfn.TEXTBEFORE(D245,"。（")&amp;"。")</f>
        <v/>
      </c>
    </row>
    <row r="246" spans="3:16" x14ac:dyDescent="0.45">
      <c r="O246" s="2" t="str">
        <f t="shared" si="30"/>
        <v/>
      </c>
    </row>
    <row r="247" spans="3:16" x14ac:dyDescent="0.45">
      <c r="C247" s="12" t="str">
        <f>"Q"&amp;COUNTA(C$25:C246)+1</f>
        <v>Q17</v>
      </c>
      <c r="D247" s="2" t="s">
        <v>126</v>
      </c>
      <c r="O247" s="2" t="str">
        <f t="shared" si="30"/>
        <v/>
      </c>
    </row>
    <row r="248" spans="3:16" x14ac:dyDescent="0.45">
      <c r="E248" s="11"/>
      <c r="F248" s="2" t="s">
        <v>127</v>
      </c>
      <c r="O248" s="2" t="str">
        <f t="shared" si="30"/>
        <v>将来の気候変動に関するシナリオ分析や影響評価を行っている</v>
      </c>
    </row>
    <row r="249" spans="3:16" x14ac:dyDescent="0.45">
      <c r="E249" s="11"/>
      <c r="F249" s="2" t="s">
        <v>128</v>
      </c>
      <c r="O249" s="2" t="str">
        <f t="shared" si="30"/>
        <v>ビジネス戦略や計画に気候変動リスクへの適応策を組み込んでいる</v>
      </c>
    </row>
    <row r="250" spans="3:16" x14ac:dyDescent="0.45">
      <c r="E250" s="11"/>
      <c r="F250" s="2" t="s">
        <v>129</v>
      </c>
      <c r="O250" s="2" t="str">
        <f t="shared" si="30"/>
        <v>気候変動に対する具体的な方針を策定・公表している</v>
      </c>
    </row>
    <row r="251" spans="3:16" x14ac:dyDescent="0.45">
      <c r="E251" s="11"/>
      <c r="F251" s="2" t="s">
        <v>130</v>
      </c>
      <c r="O251" s="2" t="str">
        <f t="shared" si="30"/>
        <v>温室効果ガス排出削減目標を設定している</v>
      </c>
    </row>
    <row r="252" spans="3:16" x14ac:dyDescent="0.45">
      <c r="E252" s="11"/>
      <c r="F252" s="2" t="s">
        <v>303</v>
      </c>
      <c r="O252" s="2" t="str">
        <f t="shared" si="30"/>
        <v>温室効果ガス排出量（Scope1、2）の削減に向けた対応策を実施している</v>
      </c>
    </row>
    <row r="253" spans="3:16" x14ac:dyDescent="0.45">
      <c r="E253" s="11"/>
      <c r="F253" s="2" t="s">
        <v>304</v>
      </c>
      <c r="O253" s="2" t="str">
        <f t="shared" ref="O253" si="32">IFERROR(IF(F253="","",_xlfn.TEXTAFTER(F253,". ")),"")</f>
        <v>温室効果ガス排出量（Scope3）の削減に向けた対応策を実施している</v>
      </c>
    </row>
    <row r="254" spans="3:16" x14ac:dyDescent="0.45">
      <c r="E254" s="11"/>
      <c r="F254" s="2" t="s">
        <v>305</v>
      </c>
      <c r="O254" s="2" t="str">
        <f t="shared" ref="O254:O281" si="33">IFERROR(IF(F254="","",_xlfn.TEXTAFTER(F254,". ")),"")</f>
        <v>温室効果ガス排出削減の進捗状況を公表している</v>
      </c>
    </row>
    <row r="255" spans="3:16" x14ac:dyDescent="0.45">
      <c r="E255" s="11"/>
      <c r="F255" s="21" t="s">
        <v>306</v>
      </c>
      <c r="O255" s="2" t="str">
        <f t="shared" si="33"/>
        <v>サプライヤーと温室効果ガス排出量の削減に向けた対応策を実施している</v>
      </c>
    </row>
    <row r="256" spans="3:16" x14ac:dyDescent="0.45">
      <c r="E256" s="11"/>
      <c r="F256" s="21" t="s">
        <v>307</v>
      </c>
      <c r="O256" s="2" t="str">
        <f t="shared" si="33"/>
        <v>カーボンクレジット制度の活用やカーボンオフセット活動を行っている</v>
      </c>
    </row>
    <row r="257" spans="3:16" x14ac:dyDescent="0.45">
      <c r="E257" s="11"/>
      <c r="F257" s="21" t="s">
        <v>308</v>
      </c>
      <c r="O257" s="2" t="str">
        <f t="shared" si="33"/>
        <v>高効率電気設備（LED照明、冷凍・冷蔵設備、空調など）を導入している</v>
      </c>
    </row>
    <row r="258" spans="3:16" x14ac:dyDescent="0.45">
      <c r="E258" s="11"/>
      <c r="F258" s="21" t="s">
        <v>309</v>
      </c>
      <c r="O258" s="2" t="str">
        <f t="shared" si="33"/>
        <v>太陽光パネルを設置している</v>
      </c>
    </row>
    <row r="259" spans="3:16" x14ac:dyDescent="0.45">
      <c r="E259" s="11"/>
      <c r="F259" s="21" t="s">
        <v>406</v>
      </c>
      <c r="O259" s="2" t="str">
        <f t="shared" si="33"/>
        <v>再生可能エネルギー由来の電力を導入している</v>
      </c>
    </row>
    <row r="260" spans="3:16" x14ac:dyDescent="0.45">
      <c r="E260" s="11"/>
      <c r="F260" s="21" t="s">
        <v>310</v>
      </c>
      <c r="O260" s="2" t="str">
        <f t="shared" si="33"/>
        <v>エネルギー消費機器のデマンドコントロール※を行っている　（※事業活動で使用されている電力量を監視・制御し、消費電力量の増加や最大デマンド値の更新を防ぐこと）</v>
      </c>
    </row>
    <row r="261" spans="3:16" x14ac:dyDescent="0.45">
      <c r="E261" s="11"/>
      <c r="F261" s="21" t="s">
        <v>311</v>
      </c>
      <c r="O261" s="2" t="str">
        <f t="shared" si="33"/>
        <v>気候変動に関する消費者啓発の取り組み（CMや広告、Webサイト、勉強会の開催など）を行っている</v>
      </c>
    </row>
    <row r="262" spans="3:16" x14ac:dyDescent="0.45">
      <c r="E262" s="11"/>
      <c r="F262" s="2" t="s">
        <v>312</v>
      </c>
      <c r="O262" s="2" t="str">
        <f t="shared" si="33"/>
        <v>従業員に対して気候変動や温暖化の影響に関する教育プログラムを実施している</v>
      </c>
    </row>
    <row r="263" spans="3:16" x14ac:dyDescent="0.45">
      <c r="E263" s="11"/>
      <c r="F263" s="2" t="s">
        <v>313</v>
      </c>
      <c r="O263" s="2" t="str">
        <f t="shared" si="33"/>
        <v>環境負荷を減らすための従業員参加型の取り組みやキャンペーンを実施している</v>
      </c>
    </row>
    <row r="264" spans="3:16" x14ac:dyDescent="0.45">
      <c r="E264" s="11"/>
      <c r="F264" s="2" t="s">
        <v>314</v>
      </c>
      <c r="O264" s="2" t="str">
        <f t="shared" si="33"/>
        <v>生物多様性の保全のための具体的な取り組みを行っている</v>
      </c>
    </row>
    <row r="265" spans="3:16" x14ac:dyDescent="0.45">
      <c r="E265" s="11"/>
      <c r="F265" s="2" t="s">
        <v>315</v>
      </c>
      <c r="O265" s="2" t="str">
        <f t="shared" si="33"/>
        <v>水資源の保全のための具体的な取り組みを行っている</v>
      </c>
    </row>
    <row r="266" spans="3:16" x14ac:dyDescent="0.45">
      <c r="E266" s="11"/>
      <c r="F266" s="2" t="s">
        <v>375</v>
      </c>
      <c r="O266" s="2" t="str">
        <f t="shared" si="33"/>
        <v>その他 [上記以外にもあればご教示ください。]</v>
      </c>
    </row>
    <row r="267" spans="3:16" ht="73.95" customHeight="1" x14ac:dyDescent="0.45">
      <c r="F267" s="39"/>
      <c r="G267" s="40"/>
      <c r="H267" s="40"/>
      <c r="I267" s="40"/>
      <c r="J267" s="40"/>
      <c r="K267" s="40"/>
      <c r="L267" s="41"/>
      <c r="O267" s="2" t="str">
        <f t="shared" si="33"/>
        <v/>
      </c>
    </row>
    <row r="268" spans="3:16" x14ac:dyDescent="0.45">
      <c r="E268" s="11"/>
      <c r="F268" s="2" t="s">
        <v>373</v>
      </c>
      <c r="O268" s="2" t="str">
        <f t="shared" si="33"/>
        <v>該当するものがない・わからない</v>
      </c>
      <c r="P268" s="2" t="str">
        <f t="shared" ref="P268" si="34">IF(D268="","",_xlfn.TEXTBEFORE(D268,"。（")&amp;"。")</f>
        <v/>
      </c>
    </row>
    <row r="269" spans="3:16" x14ac:dyDescent="0.45">
      <c r="O269" s="2" t="str">
        <f t="shared" si="33"/>
        <v/>
      </c>
    </row>
    <row r="270" spans="3:16" x14ac:dyDescent="0.45">
      <c r="C270" s="12" t="str">
        <f>"Q"&amp;COUNTA(C$25:C269)+1</f>
        <v>Q18</v>
      </c>
      <c r="D270" s="2" t="s">
        <v>131</v>
      </c>
      <c r="O270" s="2" t="str">
        <f t="shared" si="33"/>
        <v/>
      </c>
    </row>
    <row r="271" spans="3:16" x14ac:dyDescent="0.45">
      <c r="E271" s="11"/>
      <c r="F271" s="2" t="s">
        <v>132</v>
      </c>
      <c r="O271" s="2" t="str">
        <f t="shared" si="33"/>
        <v>食品ロス発生量の把握及び削減状況のモニタリングを行っている</v>
      </c>
    </row>
    <row r="272" spans="3:16" x14ac:dyDescent="0.45">
      <c r="E272" s="11"/>
      <c r="F272" s="2" t="s">
        <v>133</v>
      </c>
      <c r="O272" s="2" t="str">
        <f t="shared" si="33"/>
        <v>食品ロス削減のための具体的な取り組みやプロジェクトを実施している</v>
      </c>
    </row>
    <row r="273" spans="3:16" x14ac:dyDescent="0.45">
      <c r="E273" s="11"/>
      <c r="F273" s="2" t="s">
        <v>134</v>
      </c>
      <c r="O273" s="2" t="str">
        <f t="shared" si="33"/>
        <v>食品ロスのリサイクルや削減に向けた具体的な数値目標を設定している</v>
      </c>
    </row>
    <row r="274" spans="3:16" x14ac:dyDescent="0.45">
      <c r="E274" s="11"/>
      <c r="F274" s="2" t="s">
        <v>135</v>
      </c>
      <c r="O274" s="2" t="str">
        <f t="shared" si="33"/>
        <v>データや報告書を通じて食品ロス削減やリサイクルの取り組みに対する情報を外部に提供している</v>
      </c>
    </row>
    <row r="275" spans="3:16" x14ac:dyDescent="0.45">
      <c r="E275" s="11"/>
      <c r="F275" s="2" t="s">
        <v>136</v>
      </c>
      <c r="O275" s="2" t="str">
        <f t="shared" si="33"/>
        <v>食品の選び方や買い物計画など、消費者の食品ロス削減につながる啓発活動に力を入れている</v>
      </c>
    </row>
    <row r="276" spans="3:16" x14ac:dyDescent="0.45">
      <c r="E276" s="11"/>
      <c r="F276" s="2" t="s">
        <v>137</v>
      </c>
      <c r="O276" s="2" t="str">
        <f t="shared" si="33"/>
        <v>未利用の食品資源を有効に活用するため、飼料化や堆肥化などを行っている</v>
      </c>
    </row>
    <row r="277" spans="3:16" x14ac:dyDescent="0.45">
      <c r="E277" s="11"/>
      <c r="F277" s="2" t="s">
        <v>291</v>
      </c>
      <c r="O277" s="2" t="str">
        <f t="shared" si="33"/>
        <v>余剰食品の寄付を行っている</v>
      </c>
    </row>
    <row r="278" spans="3:16" x14ac:dyDescent="0.45">
      <c r="E278" s="11"/>
      <c r="F278" s="2" t="s">
        <v>292</v>
      </c>
      <c r="O278" s="2" t="str">
        <f t="shared" si="33"/>
        <v>従業員に対して、食品廃棄物の適切な分別や処理方法に関する教育プログラムを提供している</v>
      </c>
    </row>
    <row r="279" spans="3:16" x14ac:dyDescent="0.45">
      <c r="E279" s="11"/>
      <c r="F279" s="2" t="s">
        <v>367</v>
      </c>
      <c r="O279" s="2" t="str">
        <f t="shared" si="33"/>
        <v>その他 [上記以外にもあればご教示ください。]</v>
      </c>
      <c r="P279" s="2" t="str">
        <f t="shared" ref="P279" si="35">N279&amp;" "&amp;O279</f>
        <v xml:space="preserve"> その他 [上記以外にもあればご教示ください。]</v>
      </c>
    </row>
    <row r="280" spans="3:16" ht="73.95" customHeight="1" x14ac:dyDescent="0.45">
      <c r="F280" s="39"/>
      <c r="G280" s="40"/>
      <c r="H280" s="40"/>
      <c r="I280" s="40"/>
      <c r="J280" s="40"/>
      <c r="K280" s="40"/>
      <c r="L280" s="41"/>
      <c r="O280" s="2" t="str">
        <f t="shared" si="33"/>
        <v/>
      </c>
    </row>
    <row r="281" spans="3:16" x14ac:dyDescent="0.45">
      <c r="E281" s="11"/>
      <c r="F281" s="2" t="s">
        <v>368</v>
      </c>
      <c r="O281" s="2" t="str">
        <f t="shared" si="33"/>
        <v>該当するものがない・わからない</v>
      </c>
      <c r="P281" s="2" t="str">
        <f t="shared" ref="P281" si="36">IF(D281="","",_xlfn.TEXTBEFORE(D281,"。（")&amp;"。")</f>
        <v/>
      </c>
    </row>
    <row r="282" spans="3:16" x14ac:dyDescent="0.45">
      <c r="O282" s="2" t="str">
        <f t="shared" ref="O282:O311" si="37">IFERROR(IF(F282="","",_xlfn.TEXTAFTER(F282,". ")),"")</f>
        <v/>
      </c>
    </row>
    <row r="283" spans="3:16" ht="17.399999999999999" customHeight="1" x14ac:dyDescent="0.45">
      <c r="C283" s="12" t="str">
        <f>"Q"&amp;COUNTA(C$25:C282)+1</f>
        <v>Q19</v>
      </c>
      <c r="D283" s="2" t="s">
        <v>138</v>
      </c>
      <c r="O283" s="2" t="str">
        <f t="shared" si="37"/>
        <v/>
      </c>
    </row>
    <row r="284" spans="3:16" x14ac:dyDescent="0.45">
      <c r="E284" s="11"/>
      <c r="F284" s="2" t="s">
        <v>139</v>
      </c>
      <c r="O284" s="2" t="str">
        <f t="shared" si="37"/>
        <v>地域の農産物や地元食材を商品に取り入れている</v>
      </c>
    </row>
    <row r="285" spans="3:16" x14ac:dyDescent="0.45">
      <c r="E285" s="11"/>
      <c r="F285" s="2" t="s">
        <v>140</v>
      </c>
      <c r="O285" s="2" t="str">
        <f t="shared" si="37"/>
        <v>地域の農家や食品加工業者を支援する取り組みを行っている</v>
      </c>
    </row>
    <row r="286" spans="3:16" x14ac:dyDescent="0.45">
      <c r="E286" s="11"/>
      <c r="F286" s="2" t="s">
        <v>141</v>
      </c>
      <c r="O286" s="2" t="str">
        <f t="shared" si="37"/>
        <v>会社として従業員に地域のボランティア活動に参加できる機会を提供している</v>
      </c>
    </row>
    <row r="287" spans="3:16" x14ac:dyDescent="0.45">
      <c r="E287" s="11"/>
      <c r="F287" s="2" t="s">
        <v>142</v>
      </c>
      <c r="O287" s="2" t="str">
        <f t="shared" si="37"/>
        <v>地域のために収益の一部を寄付する取り組みを行っている</v>
      </c>
    </row>
    <row r="288" spans="3:16" x14ac:dyDescent="0.45">
      <c r="E288" s="11"/>
      <c r="F288" s="2" t="s">
        <v>143</v>
      </c>
      <c r="O288" s="2" t="str">
        <f t="shared" si="37"/>
        <v>地域のスポーツや文化活動の振興に貢献する取り組みを行っている</v>
      </c>
    </row>
    <row r="289" spans="3:16" x14ac:dyDescent="0.45">
      <c r="E289" s="11"/>
      <c r="F289" s="2" t="s">
        <v>144</v>
      </c>
      <c r="O289" s="2" t="str">
        <f t="shared" si="37"/>
        <v>社会・環境学習の提供、職場体験の受け入れを行っている</v>
      </c>
    </row>
    <row r="290" spans="3:16" x14ac:dyDescent="0.45">
      <c r="E290" s="11"/>
      <c r="F290" s="2" t="s">
        <v>349</v>
      </c>
      <c r="O290" s="2" t="str">
        <f t="shared" si="37"/>
        <v>地域の安全対策に貢献する取り組み（事業所周辺の街灯や防犯カメラの設置など）を行っている</v>
      </c>
    </row>
    <row r="291" spans="3:16" x14ac:dyDescent="0.45">
      <c r="E291" s="11"/>
      <c r="F291" s="2" t="s">
        <v>293</v>
      </c>
      <c r="O291" s="2" t="str">
        <f t="shared" si="37"/>
        <v>地域住民の健康寿命延伸への取り組みを行っている</v>
      </c>
    </row>
    <row r="292" spans="3:16" x14ac:dyDescent="0.45">
      <c r="E292" s="11"/>
      <c r="F292" s="2" t="s">
        <v>145</v>
      </c>
      <c r="O292" s="2" t="str">
        <f t="shared" si="37"/>
        <v>万が一の災害時に地域の支援活動に参加する体制を整備している</v>
      </c>
    </row>
    <row r="293" spans="3:16" x14ac:dyDescent="0.45">
      <c r="E293" s="11"/>
      <c r="F293" s="2" t="s">
        <v>316</v>
      </c>
      <c r="O293" s="2" t="str">
        <f t="shared" si="37"/>
        <v>自治体と地域課題解決のための連携協定を結んでいる</v>
      </c>
    </row>
    <row r="294" spans="3:16" x14ac:dyDescent="0.45">
      <c r="E294" s="11"/>
      <c r="F294" s="2" t="s">
        <v>376</v>
      </c>
      <c r="O294" s="2" t="str">
        <f t="shared" si="37"/>
        <v>その他 [上記以外にもあればご教示ください。]</v>
      </c>
      <c r="P294" s="2" t="str">
        <f t="shared" ref="P294" si="38">N294&amp;" "&amp;O294</f>
        <v xml:space="preserve"> その他 [上記以外にもあればご教示ください。]</v>
      </c>
    </row>
    <row r="295" spans="3:16" ht="73.95" customHeight="1" x14ac:dyDescent="0.45">
      <c r="F295" s="39"/>
      <c r="G295" s="40"/>
      <c r="H295" s="40"/>
      <c r="I295" s="40"/>
      <c r="J295" s="40"/>
      <c r="K295" s="40"/>
      <c r="L295" s="41"/>
      <c r="O295" s="2" t="str">
        <f t="shared" si="37"/>
        <v/>
      </c>
    </row>
    <row r="296" spans="3:16" x14ac:dyDescent="0.45">
      <c r="E296" s="11"/>
      <c r="F296" s="2" t="s">
        <v>50</v>
      </c>
      <c r="O296" s="2" t="str">
        <f t="shared" si="37"/>
        <v>該当するものがない・わからない</v>
      </c>
      <c r="P296" s="2" t="str">
        <f t="shared" ref="P296" si="39">IF(D296="","",_xlfn.TEXTBEFORE(D296,"。（")&amp;"。")</f>
        <v/>
      </c>
    </row>
    <row r="297" spans="3:16" x14ac:dyDescent="0.45">
      <c r="O297" s="2" t="str">
        <f t="shared" si="37"/>
        <v/>
      </c>
    </row>
    <row r="298" spans="3:16" x14ac:dyDescent="0.45">
      <c r="C298" s="12" t="str">
        <f>"Q"&amp;COUNTA(C$25:C297)+1</f>
        <v>Q20</v>
      </c>
      <c r="D298" s="2" t="s">
        <v>146</v>
      </c>
      <c r="O298" s="2" t="str">
        <f t="shared" si="37"/>
        <v/>
      </c>
    </row>
    <row r="299" spans="3:16" x14ac:dyDescent="0.45">
      <c r="E299" s="11"/>
      <c r="F299" s="2" t="s">
        <v>147</v>
      </c>
      <c r="O299" s="2" t="str">
        <f t="shared" si="37"/>
        <v>専門機関やNGO等と協力し環境影響評価を向上させる取り組みを行っている</v>
      </c>
    </row>
    <row r="300" spans="3:16" x14ac:dyDescent="0.45">
      <c r="E300" s="11"/>
      <c r="F300" s="2" t="s">
        <v>148</v>
      </c>
      <c r="O300" s="2" t="str">
        <f t="shared" si="37"/>
        <v>原材料の生産地やサプライチェーンに関する情報を管理（データベース化等）している</v>
      </c>
    </row>
    <row r="301" spans="3:16" x14ac:dyDescent="0.45">
      <c r="E301" s="11"/>
      <c r="F301" s="2" t="s">
        <v>149</v>
      </c>
      <c r="O301" s="2" t="str">
        <f t="shared" si="37"/>
        <v>原材料のトレーサビリティ情報を製品ラベルやウェブサイトで消費者に提供している</v>
      </c>
    </row>
    <row r="302" spans="3:16" x14ac:dyDescent="0.45">
      <c r="E302" s="11"/>
      <c r="F302" s="2" t="s">
        <v>295</v>
      </c>
      <c r="O302" s="2" t="str">
        <f t="shared" si="37"/>
        <v>商品の環境性能の評価結果を消費者に向けて公表している</v>
      </c>
    </row>
    <row r="303" spans="3:16" x14ac:dyDescent="0.45">
      <c r="E303" s="11"/>
      <c r="F303" s="2" t="s">
        <v>294</v>
      </c>
      <c r="O303" s="2" t="str">
        <f t="shared" si="37"/>
        <v>通常商品よりも厳しい環境配慮基準をクリアした環境配慮型ブランドを展開している</v>
      </c>
    </row>
    <row r="304" spans="3:16" x14ac:dyDescent="0.45">
      <c r="E304" s="11"/>
      <c r="F304" s="2" t="s">
        <v>150</v>
      </c>
      <c r="O304" s="2" t="str">
        <f t="shared" si="37"/>
        <v>フェアトレード認証の商品を取り扱っている</v>
      </c>
    </row>
    <row r="305" spans="3:16" x14ac:dyDescent="0.45">
      <c r="E305" s="11"/>
      <c r="F305" s="2" t="s">
        <v>151</v>
      </c>
      <c r="O305" s="2" t="str">
        <f t="shared" si="37"/>
        <v>有機認証の商品（JAS認証等）を取り扱っている</v>
      </c>
    </row>
    <row r="306" spans="3:16" x14ac:dyDescent="0.45">
      <c r="E306" s="11"/>
      <c r="F306" s="2" t="s">
        <v>152</v>
      </c>
      <c r="O306" s="2" t="str">
        <f t="shared" si="37"/>
        <v>水産エコラベル（MSC認証等）の商品を取り扱っている</v>
      </c>
    </row>
    <row r="307" spans="3:16" x14ac:dyDescent="0.45">
      <c r="E307" s="11"/>
      <c r="F307" s="2" t="s">
        <v>153</v>
      </c>
      <c r="O307" s="2" t="str">
        <f t="shared" si="37"/>
        <v>クリーンエネルギー認証の商品（グリーン・エネルギー・マーク等）を取り扱っている</v>
      </c>
    </row>
    <row r="308" spans="3:16" x14ac:dyDescent="0.45">
      <c r="E308" s="11"/>
      <c r="F308" s="2" t="s">
        <v>154</v>
      </c>
      <c r="O308" s="2" t="str">
        <f t="shared" si="37"/>
        <v>森林管理や木材の持続可能性認証の商品（FSC認証等）を取り扱っている</v>
      </c>
    </row>
    <row r="309" spans="3:16" x14ac:dyDescent="0.45">
      <c r="E309" s="11"/>
      <c r="F309" s="2" t="s">
        <v>155</v>
      </c>
      <c r="O309" s="2" t="str">
        <f t="shared" si="37"/>
        <v>カーボンフットプリント 認証の商品（CFP認証等）を取り扱っている</v>
      </c>
    </row>
    <row r="310" spans="3:16" x14ac:dyDescent="0.45">
      <c r="E310" s="11"/>
      <c r="F310" s="2" t="s">
        <v>156</v>
      </c>
      <c r="O310" s="2" t="str">
        <f t="shared" si="37"/>
        <v>環境にやさしい容器包装（リサイクル可能な包材、紙等の生物由来の資源を原材料としたものなど）の商品を取り扱っている</v>
      </c>
    </row>
    <row r="311" spans="3:16" x14ac:dyDescent="0.45">
      <c r="E311" s="11"/>
      <c r="F311" s="2" t="s">
        <v>157</v>
      </c>
      <c r="O311" s="2" t="str">
        <f t="shared" si="37"/>
        <v xml:space="preserve">プラントベースフード（動物性原材料ではなく、植物由来の原材料を使用した食品）を提供している
</v>
      </c>
    </row>
    <row r="312" spans="3:16" x14ac:dyDescent="0.45">
      <c r="E312" s="11"/>
      <c r="F312" s="2" t="s">
        <v>353</v>
      </c>
      <c r="O312" s="2" t="str">
        <f t="shared" ref="O312:O341" si="40">IFERROR(IF(F312="","",_xlfn.TEXTAFTER(F312,". ")),"")</f>
        <v>その他 [上記以外にもあればご教示ください。]</v>
      </c>
      <c r="P312" s="2" t="str">
        <f t="shared" ref="P312" si="41">N312&amp;" "&amp;O312</f>
        <v xml:space="preserve"> その他 [上記以外にもあればご教示ください。]</v>
      </c>
    </row>
    <row r="313" spans="3:16" ht="73.95" customHeight="1" x14ac:dyDescent="0.45">
      <c r="F313" s="39"/>
      <c r="G313" s="40"/>
      <c r="H313" s="40"/>
      <c r="I313" s="40"/>
      <c r="J313" s="40"/>
      <c r="K313" s="40"/>
      <c r="L313" s="41"/>
      <c r="O313" s="2" t="str">
        <f t="shared" si="40"/>
        <v/>
      </c>
    </row>
    <row r="314" spans="3:16" x14ac:dyDescent="0.45">
      <c r="E314" s="11"/>
      <c r="F314" s="2" t="s">
        <v>348</v>
      </c>
      <c r="O314" s="2" t="str">
        <f t="shared" si="40"/>
        <v>該当するものがない・わからない</v>
      </c>
      <c r="P314" s="2" t="str">
        <f t="shared" ref="P314" si="42">IF(D314="","",_xlfn.TEXTBEFORE(D314,"。（")&amp;"。")</f>
        <v/>
      </c>
    </row>
    <row r="315" spans="3:16" x14ac:dyDescent="0.45">
      <c r="O315" s="2" t="str">
        <f t="shared" si="40"/>
        <v/>
      </c>
    </row>
    <row r="316" spans="3:16" x14ac:dyDescent="0.45">
      <c r="C316" s="12" t="str">
        <f>"Q"&amp;COUNTA(C$25:C315)+1</f>
        <v>Q21</v>
      </c>
      <c r="D316" s="2" t="s">
        <v>158</v>
      </c>
      <c r="O316" s="2" t="str">
        <f t="shared" si="40"/>
        <v/>
      </c>
    </row>
    <row r="317" spans="3:16" x14ac:dyDescent="0.45">
      <c r="E317" s="31" t="s">
        <v>159</v>
      </c>
      <c r="F317" s="21"/>
      <c r="G317" s="21"/>
      <c r="H317" s="21"/>
      <c r="I317" s="21"/>
      <c r="J317" s="21"/>
      <c r="K317" s="21"/>
      <c r="L317" s="21"/>
      <c r="M317" s="21"/>
      <c r="N317" s="21"/>
      <c r="O317" s="2" t="str">
        <f t="shared" si="40"/>
        <v/>
      </c>
    </row>
    <row r="318" spans="3:16" x14ac:dyDescent="0.45">
      <c r="E318" s="11"/>
      <c r="F318" s="2" t="s">
        <v>160</v>
      </c>
      <c r="O318" s="2" t="str">
        <f t="shared" si="40"/>
        <v>従業員にコンプライアンス研修を実施している</v>
      </c>
    </row>
    <row r="319" spans="3:16" x14ac:dyDescent="0.45">
      <c r="E319" s="11"/>
      <c r="F319" s="2" t="s">
        <v>161</v>
      </c>
      <c r="O319" s="2" t="str">
        <f t="shared" si="40"/>
        <v>従業員向けに障がい者、LGBTQ（性的マイノリティー）、認知症の方々などへの対応方法に関する研修を実施している</v>
      </c>
    </row>
    <row r="320" spans="3:16" x14ac:dyDescent="0.45">
      <c r="E320" s="11"/>
      <c r="F320" s="2" t="s">
        <v>162</v>
      </c>
      <c r="O320" s="2" t="str">
        <f t="shared" si="40"/>
        <v>ダイバーシティ・アンド・インクルージョン（D&amp;I）に関する研修やトレーニングを行っている</v>
      </c>
    </row>
    <row r="321" spans="5:15" x14ac:dyDescent="0.45">
      <c r="E321" s="11"/>
      <c r="F321" s="2" t="s">
        <v>163</v>
      </c>
      <c r="O321" s="2" t="str">
        <f t="shared" si="40"/>
        <v>女性活躍推進のための研修や制度（女性起用目標値の設定、女性特有の健康課題への対応など）を導入している</v>
      </c>
    </row>
    <row r="322" spans="5:15" x14ac:dyDescent="0.45">
      <c r="E322" s="11"/>
      <c r="F322" s="2" t="s">
        <v>164</v>
      </c>
      <c r="O322" s="2" t="str">
        <f t="shared" si="40"/>
        <v>障害者雇用促進のための施策（マニュアル整備、社内環境のバリアフリー化、業務サポートツールの導入、専門職の設置など）を実施している</v>
      </c>
    </row>
    <row r="323" spans="5:15" x14ac:dyDescent="0.45">
      <c r="E323" s="11"/>
      <c r="F323" s="2" t="s">
        <v>165</v>
      </c>
      <c r="O323" s="2" t="str">
        <f t="shared" si="40"/>
        <v>シニア活躍推進のため、柔軟な勤務体系・職務内容や適切な報酬制度を整備している</v>
      </c>
    </row>
    <row r="324" spans="5:15" x14ac:dyDescent="0.45">
      <c r="E324" s="11"/>
      <c r="F324" s="60" t="s">
        <v>166</v>
      </c>
      <c r="G324" s="46"/>
      <c r="H324" s="46"/>
      <c r="I324" s="46"/>
      <c r="J324" s="46"/>
      <c r="K324" s="46"/>
      <c r="L324" s="46"/>
      <c r="M324" s="46"/>
      <c r="N324" s="33"/>
      <c r="O324" s="2" t="str">
        <f t="shared" si="40"/>
        <v>外国人活躍推進のための施策（相談しやすい体制整備、日本文化等に関する研修、異なる宗教を受け入れる側の意識改革など）を実施している</v>
      </c>
    </row>
    <row r="325" spans="5:15" x14ac:dyDescent="0.45">
      <c r="E325" s="11"/>
      <c r="F325" s="21" t="s">
        <v>167</v>
      </c>
      <c r="O325" s="2" t="str">
        <f t="shared" si="40"/>
        <v>LGBTQ活躍推進のための研修や社内設備（トイレ・ロッカーなど）における配慮、同性パートナーへの手当支給などの施策を実施している</v>
      </c>
    </row>
    <row r="326" spans="5:15" x14ac:dyDescent="0.45">
      <c r="E326" s="11"/>
      <c r="F326" s="21" t="s">
        <v>168</v>
      </c>
      <c r="O326" s="2" t="str">
        <f t="shared" si="40"/>
        <v>リモートワーク制度を提供している</v>
      </c>
    </row>
    <row r="327" spans="5:15" x14ac:dyDescent="0.45">
      <c r="E327" s="11"/>
      <c r="F327" s="21" t="s">
        <v>317</v>
      </c>
      <c r="O327" s="2" t="str">
        <f t="shared" si="40"/>
        <v>従業員満足度の調査を実施し、従業員のエンゲージメントを正確に把握している</v>
      </c>
    </row>
    <row r="328" spans="5:15" x14ac:dyDescent="0.45">
      <c r="E328" s="11"/>
      <c r="F328" s="21" t="s">
        <v>407</v>
      </c>
      <c r="O328" s="2" t="str">
        <f t="shared" si="40"/>
        <v>従業員の心身の健康の向上のための具体的な施策を実施している</v>
      </c>
    </row>
    <row r="329" spans="5:15" x14ac:dyDescent="0.45">
      <c r="E329" s="11"/>
      <c r="F329" s="21" t="s">
        <v>318</v>
      </c>
      <c r="O329" s="2" t="str">
        <f t="shared" si="40"/>
        <v>従業員同士のコミュニケーション促進の取り組み（社内SNSの導入、他部署との交流機会の提供など）を行っている</v>
      </c>
    </row>
    <row r="330" spans="5:15" x14ac:dyDescent="0.45">
      <c r="E330" s="11"/>
      <c r="F330" s="21" t="s">
        <v>319</v>
      </c>
      <c r="O330" s="2" t="str">
        <f t="shared" si="40"/>
        <v>時間単位の休暇や勤務間インターバル制度を導入している</v>
      </c>
    </row>
    <row r="331" spans="5:15" x14ac:dyDescent="0.45">
      <c r="E331" s="11"/>
      <c r="F331" s="21" t="s">
        <v>320</v>
      </c>
      <c r="O331" s="2" t="str">
        <f t="shared" si="40"/>
        <v>有給休暇の取得率の低い従業員に対し、ヒアリングやアンケートを実施している</v>
      </c>
    </row>
    <row r="332" spans="5:15" x14ac:dyDescent="0.45">
      <c r="E332" s="11"/>
      <c r="F332" s="21" t="s">
        <v>321</v>
      </c>
      <c r="O332" s="2" t="str">
        <f t="shared" si="40"/>
        <v>育児休業制度を利用した休暇の取得が行いやすい職場である</v>
      </c>
    </row>
    <row r="333" spans="5:15" x14ac:dyDescent="0.45">
      <c r="E333" s="11"/>
      <c r="F333" s="21" t="s">
        <v>322</v>
      </c>
      <c r="O333" s="2" t="str">
        <f t="shared" si="40"/>
        <v>従業員にストレスチェックを実施している</v>
      </c>
    </row>
    <row r="334" spans="5:15" x14ac:dyDescent="0.45">
      <c r="E334" s="11"/>
      <c r="F334" s="21" t="s">
        <v>323</v>
      </c>
      <c r="O334" s="2" t="str">
        <f t="shared" si="40"/>
        <v>産業医やカウンセラーを配置するなど、従業員がメンタルヘルスについて相談できる環境を整備している</v>
      </c>
    </row>
    <row r="335" spans="5:15" x14ac:dyDescent="0.45">
      <c r="E335" s="11"/>
      <c r="F335" s="21" t="s">
        <v>324</v>
      </c>
      <c r="O335" s="2" t="str">
        <f t="shared" si="40"/>
        <v>従業員にメンタルヘルスに関する研修を実施している</v>
      </c>
    </row>
    <row r="336" spans="5:15" x14ac:dyDescent="0.45">
      <c r="E336" s="11"/>
      <c r="F336" s="21" t="s">
        <v>325</v>
      </c>
      <c r="O336" s="2" t="str">
        <f t="shared" si="40"/>
        <v>従業員にハラスメント防止のための研修を実施している</v>
      </c>
    </row>
    <row r="337" spans="2:16" x14ac:dyDescent="0.45">
      <c r="E337" s="11"/>
      <c r="F337" s="21" t="s">
        <v>326</v>
      </c>
      <c r="O337" s="2" t="str">
        <f t="shared" si="40"/>
        <v>長期休暇や育児休業の取得を奨励しサポートしている</v>
      </c>
    </row>
    <row r="338" spans="2:16" x14ac:dyDescent="0.45">
      <c r="E338" s="11"/>
      <c r="F338" s="21" t="s">
        <v>327</v>
      </c>
      <c r="O338" s="2" t="str">
        <f t="shared" si="40"/>
        <v>従業員の健康促進のための制度（フィットネスセンター利用やスポーツ活動のサポート等）を提供している</v>
      </c>
    </row>
    <row r="339" spans="2:16" x14ac:dyDescent="0.45">
      <c r="E339" s="11"/>
      <c r="F339" s="21" t="s">
        <v>328</v>
      </c>
      <c r="O339" s="2" t="str">
        <f t="shared" si="40"/>
        <v>キャリア開発シート等をもとに、上司と部下が面談を実施している</v>
      </c>
    </row>
    <row r="340" spans="2:16" x14ac:dyDescent="0.45">
      <c r="E340" s="11"/>
      <c r="F340" s="21" t="s">
        <v>329</v>
      </c>
      <c r="O340" s="2" t="str">
        <f t="shared" si="40"/>
        <v>社内資格制度によるキャリアアップ支援を行っている</v>
      </c>
    </row>
    <row r="341" spans="2:16" x14ac:dyDescent="0.45">
      <c r="E341" s="11"/>
      <c r="F341" s="21" t="s">
        <v>330</v>
      </c>
      <c r="O341" s="2" t="str">
        <f t="shared" si="40"/>
        <v>社外資格取得支援を行っている</v>
      </c>
    </row>
    <row r="342" spans="2:16" x14ac:dyDescent="0.45">
      <c r="E342" s="11"/>
      <c r="F342" s="21" t="s">
        <v>331</v>
      </c>
      <c r="O342" s="2" t="str">
        <f t="shared" ref="O342:O380" si="43">IFERROR(IF(F342="","",_xlfn.TEXTAFTER(F342,". ")),"")</f>
        <v>階層別研修（新入社員研修、フォローアップ研修、中堅社員研修、管理職研修など）を実施している</v>
      </c>
    </row>
    <row r="343" spans="2:16" x14ac:dyDescent="0.45">
      <c r="E343" s="11"/>
      <c r="F343" s="21" t="s">
        <v>332</v>
      </c>
      <c r="O343" s="2" t="str">
        <f t="shared" si="43"/>
        <v>特定スキル（プログラミング、AI活用、環境、人的資本経営、マーケティングなど）の強化に直結する研修を実施している</v>
      </c>
    </row>
    <row r="344" spans="2:16" x14ac:dyDescent="0.45">
      <c r="E344" s="11"/>
      <c r="F344" s="21" t="s">
        <v>333</v>
      </c>
      <c r="O344" s="2" t="str">
        <f t="shared" si="43"/>
        <v>経営人材の育成（選抜者研修、エグゼクティブコーチング、子会社経営など）を行っている</v>
      </c>
    </row>
    <row r="345" spans="2:16" x14ac:dyDescent="0.45">
      <c r="E345" s="11"/>
      <c r="F345" s="2" t="s">
        <v>334</v>
      </c>
      <c r="O345" s="2" t="str">
        <f t="shared" si="43"/>
        <v>自己申告制度により、やりたい仕事やプロジェクトを申請・登録することができる</v>
      </c>
    </row>
    <row r="346" spans="2:16" x14ac:dyDescent="0.45">
      <c r="E346" s="11"/>
      <c r="F346" s="2" t="s">
        <v>377</v>
      </c>
      <c r="O346" s="2" t="str">
        <f t="shared" si="43"/>
        <v>社内公募制がある</v>
      </c>
    </row>
    <row r="347" spans="2:16" x14ac:dyDescent="0.45">
      <c r="E347" s="11"/>
      <c r="F347" s="2" t="s">
        <v>378</v>
      </c>
      <c r="O347" s="2" t="str">
        <f t="shared" si="43"/>
        <v>その他 [上記以外にもあればご教示ください。]</v>
      </c>
    </row>
    <row r="348" spans="2:16" ht="73.95" customHeight="1" x14ac:dyDescent="0.45">
      <c r="F348" s="39"/>
      <c r="G348" s="40"/>
      <c r="H348" s="40"/>
      <c r="I348" s="40"/>
      <c r="J348" s="40"/>
      <c r="K348" s="40"/>
      <c r="L348" s="41"/>
      <c r="O348" s="2" t="str">
        <f t="shared" si="43"/>
        <v/>
      </c>
    </row>
    <row r="349" spans="2:16" x14ac:dyDescent="0.45">
      <c r="E349" s="11"/>
      <c r="F349" s="2" t="s">
        <v>379</v>
      </c>
      <c r="O349" s="2" t="str">
        <f t="shared" si="43"/>
        <v>該当するものがない・わからない</v>
      </c>
      <c r="P349" s="2" t="str">
        <f t="shared" ref="P349" si="44">IF(D349="","",_xlfn.TEXTBEFORE(D349,"。（")&amp;"。")</f>
        <v/>
      </c>
    </row>
    <row r="350" spans="2:16" x14ac:dyDescent="0.45">
      <c r="O350" s="2" t="str">
        <f t="shared" si="43"/>
        <v/>
      </c>
    </row>
    <row r="351" spans="2:16" x14ac:dyDescent="0.45">
      <c r="C351" s="12" t="str">
        <f>"Q"&amp;COUNTA(C$25:C350)+1</f>
        <v>Q22</v>
      </c>
      <c r="D351" s="2" t="s">
        <v>169</v>
      </c>
      <c r="O351" s="2" t="str">
        <f t="shared" si="43"/>
        <v/>
      </c>
    </row>
    <row r="352" spans="2:16" ht="19.2" customHeight="1" x14ac:dyDescent="0.45">
      <c r="B352" s="22"/>
      <c r="D352" s="36"/>
      <c r="E352" s="31" t="s">
        <v>492</v>
      </c>
      <c r="F352" s="36"/>
      <c r="G352" s="36"/>
      <c r="H352" s="36"/>
      <c r="I352" s="36"/>
      <c r="J352" s="36"/>
      <c r="K352" s="36"/>
      <c r="L352" s="36"/>
      <c r="M352" s="2" t="str">
        <f t="shared" ref="M352" si="45">IFERROR(IF(E352="","",_xlfn.TEXTAFTER(E352,". ")),"")</f>
        <v/>
      </c>
    </row>
    <row r="353" spans="2:16" ht="19.2" customHeight="1" x14ac:dyDescent="0.45">
      <c r="B353" s="22"/>
      <c r="D353" s="36"/>
      <c r="E353" s="31" t="s">
        <v>493</v>
      </c>
      <c r="F353" s="36"/>
      <c r="G353" s="36"/>
      <c r="H353" s="36"/>
      <c r="I353" s="36"/>
      <c r="J353" s="36"/>
      <c r="K353" s="36"/>
      <c r="L353" s="36"/>
      <c r="M353" s="2" t="str">
        <f t="shared" ref="M353" si="46">IFERROR(IF(E353="","",_xlfn.TEXTAFTER(E353,". ")),"")</f>
        <v/>
      </c>
    </row>
    <row r="354" spans="2:16" x14ac:dyDescent="0.45">
      <c r="E354" s="11"/>
      <c r="F354" s="2" t="s">
        <v>170</v>
      </c>
      <c r="O354" s="2" t="str">
        <f t="shared" si="43"/>
        <v>配送や営業車両にEVを導入している</v>
      </c>
    </row>
    <row r="355" spans="2:16" x14ac:dyDescent="0.45">
      <c r="E355" s="11"/>
      <c r="F355" s="2" t="s">
        <v>399</v>
      </c>
      <c r="O355" s="2" t="str">
        <f t="shared" si="43"/>
        <v>生産や業務オペレーションにAIを活用している</v>
      </c>
    </row>
    <row r="356" spans="2:16" x14ac:dyDescent="0.45">
      <c r="E356" s="11"/>
      <c r="F356" s="2" t="s">
        <v>400</v>
      </c>
      <c r="O356" s="2" t="str">
        <f t="shared" si="43"/>
        <v>トレーサビリティ確保のためにブロックチェーン技術を活用している</v>
      </c>
    </row>
    <row r="357" spans="2:16" x14ac:dyDescent="0.45">
      <c r="E357" s="11"/>
      <c r="F357" s="2" t="s">
        <v>486</v>
      </c>
      <c r="O357" s="2" t="str">
        <f t="shared" si="43"/>
        <v>業務にAIを活用している</v>
      </c>
    </row>
    <row r="358" spans="2:16" x14ac:dyDescent="0.45">
      <c r="E358" s="11"/>
      <c r="F358" s="2" t="s">
        <v>479</v>
      </c>
      <c r="O358" s="2" t="str">
        <f t="shared" si="43"/>
        <v>代替たんぱく質（プラントベース食品、培養肉、昆虫食など）を使用した商品の研究・開発・製造を行っている</v>
      </c>
    </row>
    <row r="359" spans="2:16" x14ac:dyDescent="0.45">
      <c r="E359" s="11"/>
      <c r="F359" s="2" t="s">
        <v>480</v>
      </c>
      <c r="O359" s="2" t="str">
        <f t="shared" si="43"/>
        <v>温室効果ガス排出量の計測や報告を行うためのツールやシステムを導入している</v>
      </c>
    </row>
    <row r="360" spans="2:16" x14ac:dyDescent="0.45">
      <c r="E360" s="11"/>
      <c r="F360" s="2" t="s">
        <v>481</v>
      </c>
      <c r="O360" s="2" t="str">
        <f t="shared" si="43"/>
        <v>画像認識やセンサー技術を活用して、品質管理や在庫管理を行っている</v>
      </c>
    </row>
    <row r="361" spans="2:16" x14ac:dyDescent="0.45">
      <c r="E361" s="11"/>
      <c r="F361" s="2" t="s">
        <v>482</v>
      </c>
      <c r="O361" s="2" t="str">
        <f t="shared" ref="O361" si="47">IFERROR(IF(F361="","",_xlfn.TEXTAFTER(F361,". ")),"")</f>
        <v>アップサイクル※技術を活用した商品を開発している</v>
      </c>
    </row>
    <row r="362" spans="2:16" x14ac:dyDescent="0.45">
      <c r="E362" s="11"/>
      <c r="F362" s="2" t="s">
        <v>483</v>
      </c>
      <c r="O362" s="2" t="str">
        <f t="shared" ref="O362" si="48">IFERROR(IF(F362="","",_xlfn.TEXTAFTER(F362,". ")),"")</f>
        <v xml:space="preserve">事業における温室効果ガスの削減に資する技術（エネルギー効率改善技術、メタン削減飼料、環境配慮包装 など）を開発している  </v>
      </c>
    </row>
    <row r="363" spans="2:16" x14ac:dyDescent="0.45">
      <c r="E363" s="11"/>
      <c r="F363" s="2" t="s">
        <v>484</v>
      </c>
      <c r="O363" s="2" t="str">
        <f t="shared" si="43"/>
        <v>その他 [上記以外にもあればご教示ください。]</v>
      </c>
    </row>
    <row r="364" spans="2:16" ht="73.95" customHeight="1" x14ac:dyDescent="0.45">
      <c r="F364" s="39"/>
      <c r="G364" s="40"/>
      <c r="H364" s="40"/>
      <c r="I364" s="40"/>
      <c r="J364" s="40"/>
      <c r="K364" s="40"/>
      <c r="L364" s="41"/>
      <c r="O364" s="2" t="str">
        <f t="shared" si="43"/>
        <v/>
      </c>
    </row>
    <row r="365" spans="2:16" x14ac:dyDescent="0.45">
      <c r="E365" s="11"/>
      <c r="F365" s="2" t="s">
        <v>485</v>
      </c>
      <c r="O365" s="2" t="str">
        <f t="shared" si="43"/>
        <v>該当するものがない・わからない</v>
      </c>
      <c r="P365" s="2" t="str">
        <f t="shared" ref="P365" si="49">IF(D365="","",_xlfn.TEXTBEFORE(D365,"。（")&amp;"。")</f>
        <v/>
      </c>
    </row>
    <row r="366" spans="2:16" x14ac:dyDescent="0.45">
      <c r="O366" s="2" t="str">
        <f t="shared" si="43"/>
        <v/>
      </c>
    </row>
    <row r="367" spans="2:16" x14ac:dyDescent="0.45">
      <c r="C367" s="12" t="str">
        <f>"Q"&amp;COUNTA(C$25:C366)+1</f>
        <v>Q23</v>
      </c>
      <c r="D367" s="2" t="s">
        <v>171</v>
      </c>
      <c r="O367" s="2" t="str">
        <f t="shared" si="43"/>
        <v/>
      </c>
    </row>
    <row r="368" spans="2:16" x14ac:dyDescent="0.45">
      <c r="E368" s="11"/>
      <c r="F368" s="2" t="s">
        <v>296</v>
      </c>
      <c r="O368" s="2" t="str">
        <f t="shared" si="43"/>
        <v>自社が委託する運送会社のトラックドライバーの労働時間を適切に管理し過度の運転時間を防いでいる</v>
      </c>
    </row>
    <row r="369" spans="2:16" x14ac:dyDescent="0.45">
      <c r="E369" s="11"/>
      <c r="F369" s="2" t="s">
        <v>380</v>
      </c>
      <c r="O369" s="2" t="str">
        <f t="shared" si="43"/>
        <v>他の企業と協力して荷物の共同輸送を行っている</v>
      </c>
    </row>
    <row r="370" spans="2:16" x14ac:dyDescent="0.45">
      <c r="E370" s="11"/>
      <c r="F370" s="21" t="s">
        <v>381</v>
      </c>
      <c r="O370" s="2" t="str">
        <f t="shared" si="43"/>
        <v>荷物の集約や配送ルートの最適化を通じて物流の負担を削減している</v>
      </c>
    </row>
    <row r="371" spans="2:16" x14ac:dyDescent="0.45">
      <c r="E371" s="11"/>
      <c r="F371" s="21" t="s">
        <v>382</v>
      </c>
      <c r="O371" s="2" t="str">
        <f t="shared" si="43"/>
        <v>運送業者と連携して運送プロセスの改善や効率化を推進している</v>
      </c>
    </row>
    <row r="372" spans="2:16" x14ac:dyDescent="0.45">
      <c r="E372" s="11"/>
      <c r="F372" s="21" t="s">
        <v>383</v>
      </c>
      <c r="O372" s="2" t="str">
        <f t="shared" si="43"/>
        <v>積載率等のデータを収集・分析し、積載率の向上や炭素排出量の削減のための改善策を実施している</v>
      </c>
    </row>
    <row r="373" spans="2:16" x14ac:dyDescent="0.45">
      <c r="E373" s="11"/>
      <c r="F373" s="21" t="s">
        <v>384</v>
      </c>
      <c r="O373" s="2" t="str">
        <f t="shared" si="43"/>
        <v>鉄道/海上輸送を活用している</v>
      </c>
    </row>
    <row r="374" spans="2:16" x14ac:dyDescent="0.45">
      <c r="E374" s="11"/>
      <c r="F374" s="21" t="s">
        <v>385</v>
      </c>
      <c r="O374" s="2" t="str">
        <f t="shared" si="43"/>
        <v>運送会社からのフィードバックや要望を定期的に収集・評価し、附帯作業に関する改善策を策定している</v>
      </c>
    </row>
    <row r="375" spans="2:16" x14ac:dyDescent="0.45">
      <c r="E375" s="11"/>
      <c r="F375" s="21" t="s">
        <v>386</v>
      </c>
      <c r="O375" s="2" t="str">
        <f t="shared" si="43"/>
        <v>改善策の効果を定期的に評価し、運送会社との共通の利益につながるようにしている</v>
      </c>
    </row>
    <row r="376" spans="2:16" x14ac:dyDescent="0.45">
      <c r="E376" s="11"/>
      <c r="F376" s="2" t="s">
        <v>387</v>
      </c>
      <c r="O376" s="2" t="str">
        <f t="shared" si="43"/>
        <v>システム導入により、トラックの荷待ち時間を削減している</v>
      </c>
    </row>
    <row r="377" spans="2:16" x14ac:dyDescent="0.45">
      <c r="E377" s="11"/>
      <c r="F377" s="2" t="s">
        <v>388</v>
      </c>
      <c r="O377" s="2" t="str">
        <f t="shared" si="43"/>
        <v>検品の効率化・適正化を推進し、検品時間を削減している</v>
      </c>
    </row>
    <row r="378" spans="2:16" x14ac:dyDescent="0.45">
      <c r="E378" s="11"/>
      <c r="F378" s="2" t="s">
        <v>389</v>
      </c>
      <c r="O378" s="2" t="str">
        <f t="shared" si="43"/>
        <v>受注量の平準化や、在庫量の適正化、発注の大ロット化等を通じて発送を適正化している</v>
      </c>
    </row>
    <row r="379" spans="2:16" x14ac:dyDescent="0.45">
      <c r="E379" s="11"/>
      <c r="F379" s="2" t="s">
        <v>390</v>
      </c>
      <c r="O379" s="2" t="str">
        <f t="shared" si="43"/>
        <v>取引先と連携し、商品のパッケージや段ボールサイズの見直しを行い、環境配慮や省資源化、輸送効率の向上を図っている</v>
      </c>
    </row>
    <row r="380" spans="2:16" x14ac:dyDescent="0.45">
      <c r="E380" s="11"/>
      <c r="F380" s="2" t="s">
        <v>365</v>
      </c>
      <c r="O380" s="2" t="str">
        <f t="shared" si="43"/>
        <v>その他 [上記以外にもあればご教示ください。]</v>
      </c>
    </row>
    <row r="381" spans="2:16" ht="73.95" customHeight="1" x14ac:dyDescent="0.45">
      <c r="F381" s="39"/>
      <c r="G381" s="40"/>
      <c r="H381" s="40"/>
      <c r="I381" s="40"/>
      <c r="J381" s="40"/>
      <c r="K381" s="40"/>
      <c r="L381" s="41"/>
      <c r="O381" s="2" t="str">
        <f t="shared" ref="O381:O412" si="50">IFERROR(IF(F381="","",_xlfn.TEXTAFTER(F381,". ")),"")</f>
        <v/>
      </c>
    </row>
    <row r="382" spans="2:16" x14ac:dyDescent="0.45">
      <c r="E382" s="11"/>
      <c r="F382" s="2" t="s">
        <v>59</v>
      </c>
      <c r="O382" s="2" t="str">
        <f t="shared" si="50"/>
        <v>該当するものがない・わからない</v>
      </c>
      <c r="P382" s="2" t="str">
        <f t="shared" ref="P382" si="51">IF(D382="","",_xlfn.TEXTBEFORE(D382,"。（")&amp;"。")</f>
        <v/>
      </c>
    </row>
    <row r="383" spans="2:16" x14ac:dyDescent="0.45">
      <c r="O383" s="2" t="str">
        <f t="shared" ref="O383" si="52">IFERROR(IF(F383="","",_xlfn.TEXTAFTER(F383,". ")),"")</f>
        <v/>
      </c>
    </row>
    <row r="384" spans="2:16" x14ac:dyDescent="0.45">
      <c r="B384" s="61" t="s">
        <v>352</v>
      </c>
      <c r="C384" s="61"/>
      <c r="D384" s="61"/>
      <c r="E384" s="61"/>
      <c r="F384" s="61"/>
      <c r="G384" s="61"/>
      <c r="H384" s="61"/>
      <c r="I384" s="61"/>
      <c r="J384" s="61"/>
      <c r="K384" s="61"/>
      <c r="L384" s="61"/>
      <c r="M384" s="61"/>
    </row>
    <row r="385" spans="1:16" x14ac:dyDescent="0.45">
      <c r="O385" s="2" t="str">
        <f t="shared" si="50"/>
        <v/>
      </c>
    </row>
    <row r="386" spans="1:16" ht="33" customHeight="1" x14ac:dyDescent="0.45">
      <c r="B386" s="25"/>
      <c r="C386" s="26" t="str">
        <f>"Q"&amp;COUNTA(C$25:C385)+1</f>
        <v>Q24</v>
      </c>
      <c r="D386" s="42" t="s">
        <v>172</v>
      </c>
      <c r="E386" s="42"/>
      <c r="F386" s="42"/>
      <c r="G386" s="42"/>
      <c r="H386" s="42"/>
      <c r="I386" s="42"/>
      <c r="J386" s="42"/>
      <c r="K386" s="42"/>
      <c r="L386" s="42"/>
      <c r="M386" s="42"/>
      <c r="N386" s="34"/>
      <c r="O386" s="2" t="str">
        <f t="shared" si="50"/>
        <v/>
      </c>
      <c r="P386" s="25"/>
    </row>
    <row r="387" spans="1:16" ht="73.95" customHeight="1" x14ac:dyDescent="0.45">
      <c r="F387" s="39"/>
      <c r="G387" s="40"/>
      <c r="H387" s="40"/>
      <c r="I387" s="40"/>
      <c r="J387" s="40"/>
      <c r="K387" s="40"/>
      <c r="L387" s="41"/>
      <c r="O387" s="2" t="str">
        <f t="shared" si="50"/>
        <v/>
      </c>
    </row>
    <row r="388" spans="1:16" x14ac:dyDescent="0.45">
      <c r="O388" s="2" t="str">
        <f t="shared" si="50"/>
        <v/>
      </c>
    </row>
    <row r="389" spans="1:16" x14ac:dyDescent="0.45">
      <c r="B389" s="25"/>
      <c r="C389" s="26" t="str">
        <f>"Q"&amp;COUNTA(C$25:C388)+1</f>
        <v>Q25</v>
      </c>
      <c r="D389" s="42" t="s">
        <v>173</v>
      </c>
      <c r="E389" s="42"/>
      <c r="F389" s="42"/>
      <c r="G389" s="42"/>
      <c r="H389" s="42"/>
      <c r="I389" s="42"/>
      <c r="J389" s="42"/>
      <c r="K389" s="42"/>
      <c r="L389" s="42"/>
      <c r="M389" s="42"/>
      <c r="N389" s="34"/>
      <c r="O389" s="2" t="str">
        <f t="shared" si="50"/>
        <v/>
      </c>
      <c r="P389" s="25"/>
    </row>
    <row r="390" spans="1:16" ht="73.95" customHeight="1" x14ac:dyDescent="0.45">
      <c r="F390" s="39"/>
      <c r="G390" s="40"/>
      <c r="H390" s="40"/>
      <c r="I390" s="40"/>
      <c r="J390" s="40"/>
      <c r="K390" s="40"/>
      <c r="L390" s="41"/>
      <c r="O390" s="2" t="str">
        <f t="shared" si="50"/>
        <v/>
      </c>
    </row>
    <row r="391" spans="1:16" x14ac:dyDescent="0.45">
      <c r="O391" s="2" t="str">
        <f t="shared" si="50"/>
        <v/>
      </c>
    </row>
    <row r="392" spans="1:16" x14ac:dyDescent="0.45">
      <c r="B392" s="25"/>
      <c r="C392" s="26" t="str">
        <f>"Q"&amp;COUNTA(C$25:C390)+1</f>
        <v>Q26</v>
      </c>
      <c r="D392" s="42" t="s">
        <v>174</v>
      </c>
      <c r="E392" s="42"/>
      <c r="F392" s="42"/>
      <c r="G392" s="42"/>
      <c r="H392" s="42"/>
      <c r="I392" s="42"/>
      <c r="J392" s="42"/>
      <c r="K392" s="42"/>
      <c r="L392" s="42"/>
      <c r="M392" s="42"/>
      <c r="N392" s="34"/>
      <c r="O392" s="2" t="str">
        <f t="shared" si="50"/>
        <v/>
      </c>
      <c r="P392" s="25"/>
    </row>
    <row r="393" spans="1:16" ht="73.95" customHeight="1" x14ac:dyDescent="0.45">
      <c r="F393" s="39"/>
      <c r="G393" s="40"/>
      <c r="H393" s="40"/>
      <c r="I393" s="40"/>
      <c r="J393" s="40"/>
      <c r="K393" s="40"/>
      <c r="L393" s="41"/>
      <c r="O393" s="2" t="str">
        <f t="shared" si="50"/>
        <v/>
      </c>
    </row>
    <row r="394" spans="1:16" x14ac:dyDescent="0.45">
      <c r="O394" s="2" t="str">
        <f t="shared" si="50"/>
        <v/>
      </c>
    </row>
    <row r="395" spans="1:16" ht="37.950000000000003" customHeight="1" x14ac:dyDescent="0.45">
      <c r="B395" s="25"/>
      <c r="C395" s="26" t="str">
        <f>"Q"&amp;COUNTA(C$25:C394)+1</f>
        <v>Q27</v>
      </c>
      <c r="D395" s="42" t="s">
        <v>175</v>
      </c>
      <c r="E395" s="42"/>
      <c r="F395" s="42"/>
      <c r="G395" s="42"/>
      <c r="H395" s="42"/>
      <c r="I395" s="42"/>
      <c r="J395" s="42"/>
      <c r="K395" s="42"/>
      <c r="L395" s="42"/>
      <c r="M395" s="42"/>
      <c r="N395" s="34"/>
      <c r="O395" s="2" t="str">
        <f t="shared" si="50"/>
        <v/>
      </c>
      <c r="P395" s="25"/>
    </row>
    <row r="396" spans="1:16" ht="73.95" customHeight="1" x14ac:dyDescent="0.45">
      <c r="F396" s="39"/>
      <c r="G396" s="40"/>
      <c r="H396" s="40"/>
      <c r="I396" s="40"/>
      <c r="J396" s="40"/>
      <c r="K396" s="40"/>
      <c r="L396" s="41"/>
      <c r="O396" s="2" t="str">
        <f t="shared" si="50"/>
        <v/>
      </c>
    </row>
    <row r="397" spans="1:16" x14ac:dyDescent="0.45">
      <c r="O397" s="2" t="str">
        <f t="shared" si="50"/>
        <v/>
      </c>
    </row>
    <row r="398" spans="1:16" x14ac:dyDescent="0.45">
      <c r="C398" s="12" t="str">
        <f>"Q"&amp;COUNTA(C$25:C397)+1</f>
        <v>Q28</v>
      </c>
      <c r="D398" s="2" t="s">
        <v>176</v>
      </c>
      <c r="O398" s="2" t="str">
        <f t="shared" si="50"/>
        <v/>
      </c>
    </row>
    <row r="399" spans="1:16" x14ac:dyDescent="0.45">
      <c r="A399" s="2">
        <v>1</v>
      </c>
      <c r="F399" s="37" t="s">
        <v>271</v>
      </c>
      <c r="G399" s="11"/>
      <c r="H399" s="2" t="s">
        <v>177</v>
      </c>
      <c r="O399" s="2" t="str">
        <f t="shared" si="50"/>
        <v>従業員数（全従業員）に占める女性の割合</v>
      </c>
      <c r="P399" s="2" t="s">
        <v>247</v>
      </c>
    </row>
    <row r="400" spans="1:16" x14ac:dyDescent="0.45">
      <c r="A400" s="2">
        <v>2</v>
      </c>
      <c r="F400" s="37" t="s">
        <v>272</v>
      </c>
      <c r="G400" s="11"/>
      <c r="H400" s="2" t="s">
        <v>177</v>
      </c>
      <c r="O400" s="2" t="str">
        <f t="shared" si="50"/>
        <v>管理職に占める女性の割合</v>
      </c>
      <c r="P400" s="2" t="s">
        <v>248</v>
      </c>
    </row>
    <row r="401" spans="1:16" x14ac:dyDescent="0.45">
      <c r="A401" s="2">
        <v>3</v>
      </c>
      <c r="F401" s="37" t="s">
        <v>273</v>
      </c>
      <c r="G401" s="11"/>
      <c r="H401" s="2" t="s">
        <v>177</v>
      </c>
      <c r="O401" s="2" t="str">
        <f t="shared" si="50"/>
        <v>役員に占める女性の割合</v>
      </c>
      <c r="P401" s="2" t="s">
        <v>249</v>
      </c>
    </row>
    <row r="402" spans="1:16" x14ac:dyDescent="0.45">
      <c r="A402" s="2">
        <v>4</v>
      </c>
      <c r="F402" s="37" t="s">
        <v>290</v>
      </c>
      <c r="G402" s="11"/>
      <c r="H402" s="2" t="s">
        <v>177</v>
      </c>
      <c r="O402" s="2" t="str">
        <f t="shared" si="50"/>
        <v>昨年度の正社員採用における女性比率（新卒・中途含む）</v>
      </c>
      <c r="P402" s="2" t="s">
        <v>250</v>
      </c>
    </row>
    <row r="403" spans="1:16" x14ac:dyDescent="0.45">
      <c r="A403" s="2">
        <v>5</v>
      </c>
      <c r="F403" s="37" t="s">
        <v>274</v>
      </c>
      <c r="G403" s="11"/>
      <c r="H403" s="2" t="s">
        <v>178</v>
      </c>
      <c r="O403" s="2" t="str">
        <f t="shared" si="50"/>
        <v>有給休暇付与日数</v>
      </c>
      <c r="P403" s="2" t="s">
        <v>251</v>
      </c>
    </row>
    <row r="404" spans="1:16" x14ac:dyDescent="0.45">
      <c r="A404" s="2">
        <v>6</v>
      </c>
      <c r="F404" s="37" t="s">
        <v>275</v>
      </c>
      <c r="G404" s="11"/>
      <c r="H404" s="2" t="s">
        <v>177</v>
      </c>
      <c r="O404" s="2" t="str">
        <f t="shared" si="50"/>
        <v>有給休暇取得率（正社員）</v>
      </c>
      <c r="P404" s="2" t="s">
        <v>252</v>
      </c>
    </row>
    <row r="405" spans="1:16" x14ac:dyDescent="0.45">
      <c r="A405" s="2">
        <v>7</v>
      </c>
      <c r="F405" s="37" t="s">
        <v>276</v>
      </c>
      <c r="G405" s="11"/>
      <c r="H405" s="2" t="s">
        <v>177</v>
      </c>
      <c r="O405" s="2" t="str">
        <f t="shared" si="50"/>
        <v>有給休暇取得率（全従業員）</v>
      </c>
      <c r="P405" s="2" t="s">
        <v>253</v>
      </c>
    </row>
    <row r="406" spans="1:16" x14ac:dyDescent="0.45">
      <c r="A406" s="2">
        <v>8</v>
      </c>
      <c r="F406" s="23" t="s">
        <v>277</v>
      </c>
      <c r="G406" s="11"/>
      <c r="H406" s="2" t="s">
        <v>177</v>
      </c>
      <c r="O406" s="2" t="str">
        <f t="shared" si="50"/>
        <v>育児休業取得率（男性）</v>
      </c>
      <c r="P406" s="2" t="s">
        <v>254</v>
      </c>
    </row>
    <row r="407" spans="1:16" x14ac:dyDescent="0.45">
      <c r="A407" s="2">
        <v>9</v>
      </c>
      <c r="F407" s="23" t="s">
        <v>278</v>
      </c>
      <c r="G407" s="11"/>
      <c r="H407" s="2" t="s">
        <v>177</v>
      </c>
      <c r="O407" s="2" t="str">
        <f t="shared" si="50"/>
        <v>育児休業取得率（女性）</v>
      </c>
      <c r="P407" s="2" t="s">
        <v>255</v>
      </c>
    </row>
    <row r="408" spans="1:16" x14ac:dyDescent="0.45">
      <c r="A408" s="2">
        <v>10</v>
      </c>
      <c r="F408" s="23" t="s">
        <v>279</v>
      </c>
      <c r="G408" s="11"/>
      <c r="H408" s="2" t="s">
        <v>179</v>
      </c>
      <c r="O408" s="2" t="str">
        <f t="shared" si="50"/>
        <v>平均残業時間</v>
      </c>
      <c r="P408" s="2" t="s">
        <v>256</v>
      </c>
    </row>
    <row r="409" spans="1:16" x14ac:dyDescent="0.45">
      <c r="A409" s="2">
        <v>11</v>
      </c>
      <c r="F409" s="23" t="s">
        <v>280</v>
      </c>
      <c r="G409" s="11"/>
      <c r="H409" s="2" t="s">
        <v>180</v>
      </c>
      <c r="O409" s="2" t="str">
        <f t="shared" si="50"/>
        <v>平均勤続年数（男性）</v>
      </c>
      <c r="P409" s="2" t="s">
        <v>257</v>
      </c>
    </row>
    <row r="410" spans="1:16" x14ac:dyDescent="0.45">
      <c r="A410" s="2">
        <v>12</v>
      </c>
      <c r="F410" s="23" t="s">
        <v>281</v>
      </c>
      <c r="G410" s="11"/>
      <c r="H410" s="2" t="s">
        <v>180</v>
      </c>
      <c r="O410" s="2" t="str">
        <f t="shared" si="50"/>
        <v>平均勤続年数（女性）</v>
      </c>
      <c r="P410" s="2" t="s">
        <v>258</v>
      </c>
    </row>
    <row r="411" spans="1:16" x14ac:dyDescent="0.45">
      <c r="A411" s="2">
        <v>13</v>
      </c>
      <c r="F411" s="23" t="s">
        <v>282</v>
      </c>
      <c r="G411" s="11"/>
      <c r="H411" s="2" t="s">
        <v>180</v>
      </c>
      <c r="O411" s="2" t="str">
        <f t="shared" si="50"/>
        <v>平均勤続年数（正社員）</v>
      </c>
      <c r="P411" s="2" t="s">
        <v>259</v>
      </c>
    </row>
    <row r="412" spans="1:16" x14ac:dyDescent="0.45">
      <c r="A412" s="2">
        <v>14</v>
      </c>
      <c r="F412" s="23" t="s">
        <v>283</v>
      </c>
      <c r="G412" s="11"/>
      <c r="H412" s="2" t="s">
        <v>177</v>
      </c>
      <c r="O412" s="2" t="str">
        <f t="shared" si="50"/>
        <v>障害者雇用率</v>
      </c>
      <c r="P412" s="2" t="s">
        <v>260</v>
      </c>
    </row>
    <row r="413" spans="1:16" x14ac:dyDescent="0.45">
      <c r="A413" s="2">
        <v>15</v>
      </c>
      <c r="F413" s="23" t="s">
        <v>284</v>
      </c>
      <c r="G413" s="11"/>
      <c r="H413" s="2" t="s">
        <v>177</v>
      </c>
      <c r="O413" s="2" t="str">
        <f t="shared" ref="O413:O475" si="53">IFERROR(IF(F413="","",_xlfn.TEXTAFTER(F413,". ")),"")</f>
        <v>男女賃金の差異（全労働者）</v>
      </c>
      <c r="P413" s="2" t="s">
        <v>261</v>
      </c>
    </row>
    <row r="414" spans="1:16" x14ac:dyDescent="0.45">
      <c r="A414" s="2">
        <v>16</v>
      </c>
      <c r="F414" s="23" t="s">
        <v>285</v>
      </c>
      <c r="G414" s="11"/>
      <c r="H414" s="2" t="s">
        <v>177</v>
      </c>
      <c r="O414" s="2" t="str">
        <f t="shared" si="53"/>
        <v>男女賃金の差異（うち正規雇用労働者）</v>
      </c>
      <c r="P414" s="2" t="s">
        <v>262</v>
      </c>
    </row>
    <row r="415" spans="1:16" x14ac:dyDescent="0.45">
      <c r="A415" s="2">
        <v>17</v>
      </c>
      <c r="F415" s="23" t="s">
        <v>286</v>
      </c>
      <c r="G415" s="11"/>
      <c r="H415" s="2" t="s">
        <v>177</v>
      </c>
      <c r="O415" s="2" t="str">
        <f t="shared" si="53"/>
        <v xml:space="preserve">男女賃金の差異（うち非正規雇用労働者） </v>
      </c>
      <c r="P415" s="2" t="s">
        <v>263</v>
      </c>
    </row>
    <row r="416" spans="1:16" x14ac:dyDescent="0.45">
      <c r="A416" s="2">
        <v>18</v>
      </c>
      <c r="F416" s="23" t="s">
        <v>287</v>
      </c>
      <c r="G416" s="11"/>
      <c r="H416" s="2" t="s">
        <v>177</v>
      </c>
      <c r="O416" s="2" t="str">
        <f t="shared" si="53"/>
        <v>コンプライアンス研修を受けた従業員の割合</v>
      </c>
      <c r="P416" s="2" t="s">
        <v>264</v>
      </c>
    </row>
    <row r="417" spans="1:16" x14ac:dyDescent="0.45">
      <c r="A417" s="2">
        <v>19</v>
      </c>
      <c r="F417" s="23" t="s">
        <v>288</v>
      </c>
      <c r="G417" s="11"/>
      <c r="H417" s="2" t="s">
        <v>177</v>
      </c>
      <c r="O417" s="2" t="str">
        <f t="shared" si="53"/>
        <v>労働分配率</v>
      </c>
      <c r="P417" s="2" t="s">
        <v>265</v>
      </c>
    </row>
    <row r="418" spans="1:16" x14ac:dyDescent="0.45">
      <c r="A418" s="2">
        <v>20</v>
      </c>
      <c r="F418" s="23" t="s">
        <v>289</v>
      </c>
      <c r="G418" s="11"/>
      <c r="H418" s="2" t="s">
        <v>177</v>
      </c>
      <c r="O418" s="2" t="str">
        <f t="shared" si="53"/>
        <v>離職率</v>
      </c>
      <c r="P418" s="2" t="s">
        <v>266</v>
      </c>
    </row>
    <row r="419" spans="1:16" x14ac:dyDescent="0.45">
      <c r="A419" s="2">
        <v>23</v>
      </c>
      <c r="F419" s="23" t="s">
        <v>471</v>
      </c>
      <c r="G419" s="11"/>
      <c r="H419" s="2" t="s">
        <v>184</v>
      </c>
      <c r="O419" s="2" t="str">
        <f t="shared" si="53"/>
        <v>地域自治体との包括連携協定の数</v>
      </c>
      <c r="P419" s="2" t="s">
        <v>269</v>
      </c>
    </row>
    <row r="420" spans="1:16" x14ac:dyDescent="0.45">
      <c r="A420" s="2">
        <v>21</v>
      </c>
      <c r="F420" s="23" t="s">
        <v>472</v>
      </c>
      <c r="G420" s="11"/>
      <c r="H420" s="23" t="s">
        <v>181</v>
      </c>
      <c r="I420" s="11"/>
      <c r="J420" s="23" t="s">
        <v>182</v>
      </c>
      <c r="K420" s="11"/>
      <c r="L420" s="23" t="s">
        <v>183</v>
      </c>
      <c r="O420" s="2" t="str">
        <f>IFERROR(IF(F420="","",_xlfn.TEXTAFTER(F420,". ")),"")</f>
        <v>CO2排出削減目標（年は西暦でお答えください）</v>
      </c>
      <c r="P420" s="2" t="s">
        <v>267</v>
      </c>
    </row>
    <row r="421" spans="1:16" ht="32.4" x14ac:dyDescent="0.45">
      <c r="A421" s="2">
        <v>22</v>
      </c>
      <c r="F421" s="15" t="s">
        <v>487</v>
      </c>
      <c r="G421" s="11"/>
      <c r="O421" s="2" t="str">
        <f>IFERROR(IF(F421="","",_xlfn.TEXTAFTER(F421,". ")),"")</f>
        <v>※上記の削減目標の対象範囲にScope3を含む場合は、「1」を入力してください。</v>
      </c>
      <c r="P421" s="2" t="s">
        <v>268</v>
      </c>
    </row>
    <row r="422" spans="1:16" x14ac:dyDescent="0.45">
      <c r="O422" s="2" t="str">
        <f t="shared" si="53"/>
        <v/>
      </c>
    </row>
    <row r="423" spans="1:16" x14ac:dyDescent="0.45">
      <c r="C423" s="12" t="str">
        <f>"Q"&amp;COUNTA(C$25:C422)+1</f>
        <v>Q29</v>
      </c>
      <c r="D423" s="2" t="s">
        <v>185</v>
      </c>
      <c r="O423" s="2" t="str">
        <f t="shared" si="53"/>
        <v/>
      </c>
    </row>
    <row r="424" spans="1:16" x14ac:dyDescent="0.45">
      <c r="E424" s="11"/>
      <c r="F424" s="2" t="s">
        <v>270</v>
      </c>
      <c r="O424" s="2" t="str">
        <f t="shared" si="53"/>
        <v>えるぼし・くるみん認定</v>
      </c>
    </row>
    <row r="425" spans="1:16" x14ac:dyDescent="0.45">
      <c r="E425" s="11"/>
      <c r="F425" s="2" t="s">
        <v>186</v>
      </c>
      <c r="O425" s="2" t="str">
        <f t="shared" si="53"/>
        <v>健康経営優良法人認定</v>
      </c>
    </row>
    <row r="426" spans="1:16" x14ac:dyDescent="0.45">
      <c r="E426" s="11"/>
      <c r="F426" s="2" t="s">
        <v>187</v>
      </c>
      <c r="O426" s="2" t="str">
        <f t="shared" si="53"/>
        <v>なでしこ銘柄</v>
      </c>
    </row>
    <row r="427" spans="1:16" x14ac:dyDescent="0.45">
      <c r="E427" s="11"/>
      <c r="F427" s="2" t="s">
        <v>188</v>
      </c>
      <c r="O427" s="2" t="str">
        <f t="shared" si="53"/>
        <v>新・ダイバーシティ経営企業100選</v>
      </c>
    </row>
    <row r="428" spans="1:16" x14ac:dyDescent="0.45">
      <c r="E428" s="11"/>
      <c r="F428" s="2" t="s">
        <v>189</v>
      </c>
      <c r="O428" s="2" t="str">
        <f t="shared" si="53"/>
        <v>ISO30414（人的資本に関する情報開示のガイドライン）</v>
      </c>
    </row>
    <row r="429" spans="1:16" x14ac:dyDescent="0.45">
      <c r="E429" s="11"/>
      <c r="F429" s="2" t="s">
        <v>190</v>
      </c>
      <c r="O429" s="2" t="str">
        <f t="shared" si="53"/>
        <v xml:space="preserve">ISO14001（環境） </v>
      </c>
    </row>
    <row r="430" spans="1:16" x14ac:dyDescent="0.45">
      <c r="E430" s="11"/>
      <c r="F430" s="2" t="s">
        <v>191</v>
      </c>
      <c r="O430" s="2" t="str">
        <f t="shared" si="53"/>
        <v>その他 [具体的に記入してください]</v>
      </c>
    </row>
    <row r="431" spans="1:16" ht="31.95" customHeight="1" x14ac:dyDescent="0.45">
      <c r="F431" s="39"/>
      <c r="G431" s="40"/>
      <c r="H431" s="40"/>
      <c r="I431" s="40"/>
      <c r="J431" s="40"/>
      <c r="K431" s="40"/>
      <c r="L431" s="41"/>
      <c r="O431" s="2" t="str">
        <f t="shared" si="53"/>
        <v/>
      </c>
    </row>
    <row r="432" spans="1:16" x14ac:dyDescent="0.45">
      <c r="E432" s="11"/>
      <c r="F432" s="2" t="s">
        <v>192</v>
      </c>
      <c r="O432" s="2" t="str">
        <f t="shared" si="53"/>
        <v>該当するものがない・わからない</v>
      </c>
      <c r="P432" s="2" t="str">
        <f t="shared" ref="P432" si="54">IF(D432="","",_xlfn.TEXTBEFORE(D432,"。（")&amp;"。")</f>
        <v/>
      </c>
    </row>
    <row r="433" spans="3:15" x14ac:dyDescent="0.45">
      <c r="O433" s="2" t="str">
        <f t="shared" si="53"/>
        <v/>
      </c>
    </row>
    <row r="434" spans="3:15" ht="33" customHeight="1" x14ac:dyDescent="0.45">
      <c r="C434" s="12" t="str">
        <f>"Q"&amp;COUNTA(C$25:C433)+1</f>
        <v>Q30</v>
      </c>
      <c r="D434" s="46" t="s">
        <v>193</v>
      </c>
      <c r="E434" s="46"/>
      <c r="F434" s="46"/>
      <c r="G434" s="46"/>
      <c r="H434" s="46"/>
      <c r="I434" s="46"/>
      <c r="J434" s="46"/>
      <c r="K434" s="46"/>
      <c r="L434" s="46"/>
      <c r="M434" s="46"/>
      <c r="N434" s="33"/>
      <c r="O434" s="2" t="str">
        <f t="shared" si="53"/>
        <v/>
      </c>
    </row>
    <row r="435" spans="3:15" x14ac:dyDescent="0.45">
      <c r="E435" s="11"/>
      <c r="F435" s="2" t="s">
        <v>194</v>
      </c>
      <c r="O435" s="2" t="str">
        <f t="shared" si="53"/>
        <v>非常に関心がある</v>
      </c>
    </row>
    <row r="436" spans="3:15" x14ac:dyDescent="0.45">
      <c r="E436" s="11"/>
      <c r="F436" s="2" t="s">
        <v>195</v>
      </c>
      <c r="O436" s="2" t="str">
        <f t="shared" si="53"/>
        <v>関心がある</v>
      </c>
    </row>
    <row r="437" spans="3:15" x14ac:dyDescent="0.45">
      <c r="E437" s="11"/>
      <c r="F437" s="2" t="s">
        <v>14</v>
      </c>
      <c r="O437" s="2" t="str">
        <f t="shared" si="53"/>
        <v>どちらともいえない</v>
      </c>
    </row>
    <row r="438" spans="3:15" x14ac:dyDescent="0.45">
      <c r="E438" s="11"/>
      <c r="F438" s="2" t="s">
        <v>196</v>
      </c>
      <c r="O438" s="2" t="str">
        <f t="shared" si="53"/>
        <v>あまり関心がない</v>
      </c>
    </row>
    <row r="439" spans="3:15" x14ac:dyDescent="0.45">
      <c r="E439" s="11"/>
      <c r="F439" s="2" t="s">
        <v>197</v>
      </c>
      <c r="O439" s="2" t="str">
        <f t="shared" si="53"/>
        <v>まったく関心がない</v>
      </c>
    </row>
    <row r="440" spans="3:15" x14ac:dyDescent="0.45">
      <c r="E440" s="11"/>
      <c r="F440" s="2" t="s">
        <v>198</v>
      </c>
      <c r="O440" s="2" t="str">
        <f t="shared" ref="O440:O441" si="55">IFERROR(IF(F440="","",_xlfn.TEXTAFTER(F440,". ")),"")</f>
        <v>その他 [具体的に記入してください]</v>
      </c>
    </row>
    <row r="441" spans="3:15" ht="31.95" customHeight="1" x14ac:dyDescent="0.45">
      <c r="F441" s="39"/>
      <c r="G441" s="40"/>
      <c r="H441" s="40"/>
      <c r="I441" s="40"/>
      <c r="J441" s="40"/>
      <c r="K441" s="40"/>
      <c r="L441" s="41"/>
      <c r="O441" s="2" t="str">
        <f t="shared" si="55"/>
        <v/>
      </c>
    </row>
    <row r="442" spans="3:15" x14ac:dyDescent="0.45">
      <c r="O442" s="2" t="str">
        <f t="shared" si="53"/>
        <v/>
      </c>
    </row>
    <row r="443" spans="3:15" x14ac:dyDescent="0.45">
      <c r="C443" s="12" t="str">
        <f>"Q"&amp;COUNTA(C$25:C442)+1</f>
        <v>Q31</v>
      </c>
      <c r="D443" s="2" t="s">
        <v>494</v>
      </c>
      <c r="O443" s="2" t="str">
        <f t="shared" si="53"/>
        <v/>
      </c>
    </row>
    <row r="444" spans="3:15" x14ac:dyDescent="0.45">
      <c r="E444" s="11"/>
      <c r="F444" s="2" t="str">
        <f t="shared" ref="F444:F454" si="56">N444&amp;O444</f>
        <v>1.畜産食料品製造業</v>
      </c>
      <c r="N444" s="35" t="s">
        <v>391</v>
      </c>
      <c r="O444" s="2" t="s">
        <v>336</v>
      </c>
    </row>
    <row r="445" spans="3:15" x14ac:dyDescent="0.45">
      <c r="E445" s="11"/>
      <c r="F445" s="2" t="str">
        <f t="shared" si="56"/>
        <v>2.水産食料品製造業</v>
      </c>
      <c r="N445" s="35" t="s">
        <v>392</v>
      </c>
      <c r="O445" s="2" t="s">
        <v>337</v>
      </c>
    </row>
    <row r="446" spans="3:15" x14ac:dyDescent="0.45">
      <c r="E446" s="11"/>
      <c r="F446" s="2" t="str">
        <f t="shared" si="56"/>
        <v>3.野菜缶詰・果実缶詰・農産保存食料品製造業</v>
      </c>
      <c r="N446" s="35" t="s">
        <v>393</v>
      </c>
      <c r="O446" s="2" t="s">
        <v>338</v>
      </c>
    </row>
    <row r="447" spans="3:15" x14ac:dyDescent="0.45">
      <c r="E447" s="11"/>
      <c r="F447" s="2" t="str">
        <f t="shared" si="56"/>
        <v>4.調味料製造業</v>
      </c>
      <c r="N447" s="35" t="s">
        <v>394</v>
      </c>
      <c r="O447" s="2" t="s">
        <v>339</v>
      </c>
    </row>
    <row r="448" spans="3:15" x14ac:dyDescent="0.45">
      <c r="E448" s="11"/>
      <c r="F448" s="2" t="str">
        <f t="shared" si="56"/>
        <v>5.糖類製造業</v>
      </c>
      <c r="N448" s="35" t="s">
        <v>395</v>
      </c>
      <c r="O448" s="2" t="s">
        <v>340</v>
      </c>
    </row>
    <row r="449" spans="3:15" x14ac:dyDescent="0.45">
      <c r="E449" s="11"/>
      <c r="F449" s="2" t="str">
        <f t="shared" si="56"/>
        <v>6.精穀・製粉業</v>
      </c>
      <c r="N449" s="35" t="s">
        <v>396</v>
      </c>
      <c r="O449" s="2" t="s">
        <v>341</v>
      </c>
    </row>
    <row r="450" spans="3:15" x14ac:dyDescent="0.45">
      <c r="E450" s="11"/>
      <c r="F450" s="2" t="str">
        <f t="shared" si="56"/>
        <v>7.パン・菓子製造業</v>
      </c>
      <c r="N450" s="35" t="s">
        <v>397</v>
      </c>
      <c r="O450" s="2" t="s">
        <v>342</v>
      </c>
    </row>
    <row r="451" spans="3:15" x14ac:dyDescent="0.45">
      <c r="E451" s="11"/>
      <c r="F451" s="2" t="str">
        <f t="shared" si="56"/>
        <v>8.動植物油脂製造業</v>
      </c>
      <c r="N451" s="35" t="s">
        <v>398</v>
      </c>
      <c r="O451" s="2" t="s">
        <v>343</v>
      </c>
    </row>
    <row r="452" spans="3:15" x14ac:dyDescent="0.45">
      <c r="E452" s="11"/>
      <c r="F452" s="2" t="str">
        <f t="shared" si="56"/>
        <v>9.清涼飲料製造業</v>
      </c>
      <c r="N452" s="35" t="s">
        <v>432</v>
      </c>
      <c r="O452" s="2" t="s">
        <v>344</v>
      </c>
    </row>
    <row r="453" spans="3:15" x14ac:dyDescent="0.45">
      <c r="E453" s="11"/>
      <c r="F453" s="2" t="str">
        <f t="shared" si="56"/>
        <v>10.酒類製造業</v>
      </c>
      <c r="N453" s="35" t="s">
        <v>435</v>
      </c>
      <c r="O453" s="2" t="s">
        <v>345</v>
      </c>
    </row>
    <row r="454" spans="3:15" x14ac:dyDescent="0.45">
      <c r="E454" s="11"/>
      <c r="F454" s="2" t="str">
        <f t="shared" si="56"/>
        <v>11.茶・コーヒー製造業（清涼飲料を除く）</v>
      </c>
      <c r="N454" s="35" t="s">
        <v>438</v>
      </c>
      <c r="O454" s="2" t="s">
        <v>346</v>
      </c>
    </row>
    <row r="455" spans="3:15" x14ac:dyDescent="0.45">
      <c r="E455" s="11"/>
      <c r="F455" s="2" t="str">
        <f>N455&amp;O455</f>
        <v>12.その他</v>
      </c>
      <c r="N455" s="35" t="s">
        <v>441</v>
      </c>
      <c r="O455" s="2" t="s">
        <v>347</v>
      </c>
    </row>
    <row r="456" spans="3:15" ht="31.95" customHeight="1" x14ac:dyDescent="0.45">
      <c r="F456" s="39"/>
      <c r="G456" s="40"/>
      <c r="H456" s="40"/>
      <c r="I456" s="40"/>
      <c r="J456" s="40"/>
      <c r="K456" s="40"/>
      <c r="L456" s="41"/>
      <c r="O456" s="2" t="str">
        <f t="shared" si="53"/>
        <v/>
      </c>
    </row>
    <row r="457" spans="3:15" x14ac:dyDescent="0.45">
      <c r="O457" s="2" t="str">
        <f t="shared" si="53"/>
        <v/>
      </c>
    </row>
    <row r="458" spans="3:15" x14ac:dyDescent="0.45">
      <c r="C458" s="12" t="str">
        <f>"Q"&amp;COUNTA(C$25:C457)+1</f>
        <v>Q32</v>
      </c>
      <c r="D458" s="2" t="s">
        <v>199</v>
      </c>
      <c r="O458" s="2" t="str">
        <f t="shared" si="53"/>
        <v/>
      </c>
    </row>
    <row r="459" spans="3:15" x14ac:dyDescent="0.45">
      <c r="E459" s="11"/>
      <c r="F459" s="2" t="s">
        <v>200</v>
      </c>
      <c r="O459" s="2" t="str">
        <f t="shared" si="53"/>
        <v>2億円未満</v>
      </c>
    </row>
    <row r="460" spans="3:15" x14ac:dyDescent="0.45">
      <c r="E460" s="11"/>
      <c r="F460" s="2" t="s">
        <v>201</v>
      </c>
      <c r="O460" s="2" t="str">
        <f t="shared" si="53"/>
        <v>2億円以上～10億円未満</v>
      </c>
    </row>
    <row r="461" spans="3:15" x14ac:dyDescent="0.45">
      <c r="E461" s="11"/>
      <c r="F461" s="2" t="s">
        <v>202</v>
      </c>
      <c r="O461" s="2" t="str">
        <f t="shared" si="53"/>
        <v>10億円以上～50億円未満</v>
      </c>
    </row>
    <row r="462" spans="3:15" x14ac:dyDescent="0.45">
      <c r="E462" s="11"/>
      <c r="F462" s="2" t="s">
        <v>203</v>
      </c>
      <c r="O462" s="2" t="str">
        <f t="shared" si="53"/>
        <v>50億円以上～150億円未満</v>
      </c>
    </row>
    <row r="463" spans="3:15" x14ac:dyDescent="0.45">
      <c r="E463" s="11"/>
      <c r="F463" s="2" t="s">
        <v>204</v>
      </c>
      <c r="O463" s="2" t="str">
        <f t="shared" si="53"/>
        <v>150億円以上～300億円未満</v>
      </c>
    </row>
    <row r="464" spans="3:15" x14ac:dyDescent="0.45">
      <c r="E464" s="11"/>
      <c r="F464" s="2" t="s">
        <v>205</v>
      </c>
      <c r="O464" s="2" t="str">
        <f t="shared" si="53"/>
        <v>300億円以上～500億円未満</v>
      </c>
    </row>
    <row r="465" spans="3:15" x14ac:dyDescent="0.45">
      <c r="E465" s="11"/>
      <c r="F465" s="2" t="s">
        <v>206</v>
      </c>
      <c r="O465" s="2" t="str">
        <f t="shared" si="53"/>
        <v>500億円以上～1000億円未満</v>
      </c>
    </row>
    <row r="466" spans="3:15" x14ac:dyDescent="0.45">
      <c r="E466" s="11"/>
      <c r="F466" s="2" t="s">
        <v>207</v>
      </c>
      <c r="O466" s="2" t="str">
        <f t="shared" si="53"/>
        <v>1000億円以上</v>
      </c>
    </row>
    <row r="467" spans="3:15" x14ac:dyDescent="0.45">
      <c r="O467" s="2" t="str">
        <f t="shared" si="53"/>
        <v/>
      </c>
    </row>
    <row r="468" spans="3:15" x14ac:dyDescent="0.45">
      <c r="C468" s="12" t="str">
        <f>"Q"&amp;COUNTA(C$25:C467)+1</f>
        <v>Q33</v>
      </c>
      <c r="D468" s="2" t="s">
        <v>208</v>
      </c>
      <c r="O468" s="2" t="str">
        <f t="shared" si="53"/>
        <v/>
      </c>
    </row>
    <row r="469" spans="3:15" x14ac:dyDescent="0.45">
      <c r="E469" s="11"/>
      <c r="F469" s="2" t="s">
        <v>473</v>
      </c>
      <c r="O469" s="2" t="str">
        <f t="shared" si="53"/>
        <v>20人未満</v>
      </c>
    </row>
    <row r="470" spans="3:15" x14ac:dyDescent="0.45">
      <c r="E470" s="11"/>
      <c r="F470" s="2" t="s">
        <v>474</v>
      </c>
      <c r="O470" s="2" t="str">
        <f t="shared" si="53"/>
        <v>20人以上～50人未満</v>
      </c>
    </row>
    <row r="471" spans="3:15" x14ac:dyDescent="0.45">
      <c r="E471" s="11"/>
      <c r="F471" s="2" t="s">
        <v>475</v>
      </c>
      <c r="O471" s="2" t="str">
        <f t="shared" si="53"/>
        <v>50人以上～100人未満</v>
      </c>
    </row>
    <row r="472" spans="3:15" x14ac:dyDescent="0.45">
      <c r="E472" s="11"/>
      <c r="F472" s="2" t="s">
        <v>476</v>
      </c>
      <c r="O472" s="2" t="str">
        <f t="shared" si="53"/>
        <v>100人以上～300人未満</v>
      </c>
    </row>
    <row r="473" spans="3:15" x14ac:dyDescent="0.45">
      <c r="E473" s="11"/>
      <c r="F473" s="2" t="s">
        <v>477</v>
      </c>
      <c r="O473" s="2" t="str">
        <f t="shared" si="53"/>
        <v>300人以上～500人未満</v>
      </c>
    </row>
    <row r="474" spans="3:15" x14ac:dyDescent="0.45">
      <c r="E474" s="11"/>
      <c r="F474" s="2" t="s">
        <v>478</v>
      </c>
      <c r="O474" s="2" t="str">
        <f t="shared" si="53"/>
        <v>500人以上</v>
      </c>
    </row>
    <row r="475" spans="3:15" customFormat="1" ht="18" x14ac:dyDescent="0.45">
      <c r="O475" s="2" t="str">
        <f t="shared" si="53"/>
        <v/>
      </c>
    </row>
    <row r="476" spans="3:15" customFormat="1" ht="18" x14ac:dyDescent="0.45">
      <c r="C476" s="12" t="str">
        <f>"Q"&amp;COUNTA(C$25:C475)+1</f>
        <v>Q34</v>
      </c>
      <c r="D476" s="2" t="s">
        <v>209</v>
      </c>
      <c r="E476" s="2"/>
      <c r="F476" s="2"/>
      <c r="O476" s="2" t="str">
        <f t="shared" ref="O476:O484" si="57">IFERROR(IF(F476="","",_xlfn.TEXTAFTER(F476,". ")),"")</f>
        <v/>
      </c>
    </row>
    <row r="477" spans="3:15" customFormat="1" ht="18" x14ac:dyDescent="0.45">
      <c r="E477" s="11"/>
      <c r="F477" s="2" t="s">
        <v>210</v>
      </c>
      <c r="O477" s="2" t="str">
        <f t="shared" si="57"/>
        <v>上場</v>
      </c>
    </row>
    <row r="478" spans="3:15" customFormat="1" ht="18" x14ac:dyDescent="0.45">
      <c r="E478" s="11"/>
      <c r="F478" s="2" t="s">
        <v>211</v>
      </c>
      <c r="O478" s="2" t="str">
        <f t="shared" si="57"/>
        <v>非上場</v>
      </c>
    </row>
    <row r="479" spans="3:15" x14ac:dyDescent="0.45">
      <c r="O479" s="2" t="str">
        <f t="shared" si="57"/>
        <v/>
      </c>
    </row>
    <row r="480" spans="3:15" customFormat="1" ht="54.6" customHeight="1" x14ac:dyDescent="0.45">
      <c r="C480" s="12" t="str">
        <f>"Q"&amp;COUNTA(C$25:C479)+1</f>
        <v>Q35</v>
      </c>
      <c r="D480" s="46" t="s">
        <v>465</v>
      </c>
      <c r="E480" s="46"/>
      <c r="F480" s="46"/>
      <c r="G480" s="46"/>
      <c r="H480" s="46"/>
      <c r="I480" s="46"/>
      <c r="J480" s="46"/>
      <c r="K480" s="46"/>
      <c r="L480" s="46"/>
      <c r="M480" s="46"/>
      <c r="N480" s="33"/>
      <c r="O480" s="2" t="str">
        <f t="shared" si="57"/>
        <v/>
      </c>
    </row>
    <row r="481" spans="2:15" ht="18" x14ac:dyDescent="0.45">
      <c r="D481" s="29" t="s">
        <v>225</v>
      </c>
      <c r="O481" s="2" t="str">
        <f t="shared" si="57"/>
        <v/>
      </c>
    </row>
    <row r="482" spans="2:15" customFormat="1" ht="18" x14ac:dyDescent="0.45">
      <c r="E482" s="11"/>
      <c r="F482" s="2" t="s">
        <v>212</v>
      </c>
      <c r="O482" s="2" t="str">
        <f t="shared" si="57"/>
        <v>公表してもよい</v>
      </c>
    </row>
    <row r="483" spans="2:15" customFormat="1" ht="18" x14ac:dyDescent="0.45">
      <c r="E483" s="11"/>
      <c r="F483" s="2" t="s">
        <v>213</v>
      </c>
      <c r="O483" s="2" t="str">
        <f t="shared" si="57"/>
        <v>公表しないでほしい</v>
      </c>
    </row>
    <row r="484" spans="2:15" x14ac:dyDescent="0.45">
      <c r="O484" s="2" t="str">
        <f t="shared" si="57"/>
        <v/>
      </c>
    </row>
    <row r="485" spans="2:15" x14ac:dyDescent="0.45">
      <c r="B485" s="12"/>
      <c r="C485" s="12" t="s">
        <v>214</v>
      </c>
      <c r="D485" s="12"/>
      <c r="E485" s="12"/>
      <c r="F485" s="12"/>
      <c r="G485" s="12"/>
      <c r="H485" s="12"/>
      <c r="I485" s="12"/>
      <c r="J485" s="12"/>
      <c r="K485" s="12"/>
      <c r="L485" s="12"/>
      <c r="M485" s="12"/>
      <c r="N485" s="12"/>
    </row>
    <row r="486" spans="2:15" x14ac:dyDescent="0.45"/>
    <row r="487" spans="2:15" x14ac:dyDescent="0.45">
      <c r="C487" s="2" t="s">
        <v>215</v>
      </c>
    </row>
    <row r="488" spans="2:15" x14ac:dyDescent="0.45">
      <c r="C488" s="2" t="s">
        <v>488</v>
      </c>
    </row>
    <row r="489" spans="2:15" x14ac:dyDescent="0.45">
      <c r="C489" s="2" t="s">
        <v>491</v>
      </c>
    </row>
    <row r="490" spans="2:15" x14ac:dyDescent="0.45">
      <c r="D490" s="2" t="s">
        <v>489</v>
      </c>
    </row>
    <row r="491" spans="2:15" x14ac:dyDescent="0.45">
      <c r="D491" s="2" t="s">
        <v>490</v>
      </c>
    </row>
    <row r="492" spans="2:15" x14ac:dyDescent="0.45">
      <c r="C492" s="17" t="s">
        <v>216</v>
      </c>
      <c r="D492" s="18"/>
      <c r="E492" s="19"/>
      <c r="F492" s="43"/>
      <c r="G492" s="44"/>
      <c r="H492" s="45"/>
      <c r="I492" s="38"/>
      <c r="J492" s="38"/>
      <c r="K492" s="38"/>
      <c r="L492" s="38"/>
    </row>
    <row r="493" spans="2:15" x14ac:dyDescent="0.45">
      <c r="C493" s="17" t="s">
        <v>217</v>
      </c>
      <c r="D493" s="18"/>
      <c r="E493" s="19"/>
      <c r="F493" s="43"/>
      <c r="G493" s="44"/>
      <c r="H493" s="45"/>
      <c r="I493" s="38"/>
      <c r="J493" s="38"/>
      <c r="K493" s="38"/>
      <c r="L493" s="38"/>
    </row>
    <row r="494" spans="2:15" x14ac:dyDescent="0.45">
      <c r="C494" s="17" t="s">
        <v>218</v>
      </c>
      <c r="D494" s="18"/>
      <c r="E494" s="19"/>
      <c r="F494" s="43"/>
      <c r="G494" s="44"/>
      <c r="H494" s="45"/>
      <c r="I494" s="38"/>
      <c r="J494" s="38"/>
      <c r="K494" s="38"/>
      <c r="L494" s="38"/>
    </row>
    <row r="495" spans="2:15" x14ac:dyDescent="0.45">
      <c r="C495" s="17" t="s">
        <v>219</v>
      </c>
      <c r="D495" s="18"/>
      <c r="E495" s="19"/>
      <c r="F495" s="43"/>
      <c r="G495" s="44"/>
      <c r="H495" s="45"/>
      <c r="I495" s="38"/>
      <c r="J495" s="38"/>
      <c r="K495" s="38"/>
      <c r="L495" s="38"/>
    </row>
    <row r="496" spans="2:15" x14ac:dyDescent="0.45">
      <c r="C496" s="17" t="s">
        <v>220</v>
      </c>
      <c r="D496" s="18"/>
      <c r="E496" s="19"/>
      <c r="F496" s="43"/>
      <c r="G496" s="44"/>
      <c r="H496" s="45"/>
      <c r="I496" s="38"/>
      <c r="J496" s="38"/>
      <c r="K496" s="38"/>
      <c r="L496" s="38"/>
    </row>
    <row r="497" spans="3:12" x14ac:dyDescent="0.45">
      <c r="C497" s="17" t="s">
        <v>221</v>
      </c>
      <c r="D497" s="18"/>
      <c r="E497" s="19"/>
      <c r="F497" s="43"/>
      <c r="G497" s="44"/>
      <c r="H497" s="45"/>
      <c r="I497" s="38"/>
      <c r="J497" s="38"/>
      <c r="K497" s="38"/>
      <c r="L497" s="38"/>
    </row>
    <row r="498" spans="3:12" x14ac:dyDescent="0.45">
      <c r="C498" s="17" t="s">
        <v>222</v>
      </c>
      <c r="D498" s="18"/>
      <c r="E498" s="19"/>
      <c r="F498" s="43"/>
      <c r="G498" s="44"/>
      <c r="H498" s="45"/>
      <c r="I498" s="38"/>
      <c r="J498" s="38"/>
      <c r="K498" s="38"/>
      <c r="L498" s="38"/>
    </row>
    <row r="499" spans="3:12" x14ac:dyDescent="0.45">
      <c r="C499" s="17" t="s">
        <v>223</v>
      </c>
      <c r="D499" s="18"/>
      <c r="E499" s="19"/>
      <c r="F499" s="43"/>
      <c r="G499" s="44"/>
      <c r="H499" s="45"/>
      <c r="I499" s="38"/>
      <c r="J499" s="38"/>
      <c r="K499" s="38"/>
      <c r="L499" s="38"/>
    </row>
    <row r="500" spans="3:12" x14ac:dyDescent="0.45"/>
    <row r="501" spans="3:12" x14ac:dyDescent="0.45">
      <c r="C501" s="2" t="s">
        <v>224</v>
      </c>
    </row>
    <row r="502" spans="3:12" x14ac:dyDescent="0.45">
      <c r="C502" s="2" t="s">
        <v>335</v>
      </c>
    </row>
    <row r="503" spans="3:12" x14ac:dyDescent="0.45"/>
    <row r="504" spans="3:12" x14ac:dyDescent="0.45"/>
    <row r="505" spans="3:12" x14ac:dyDescent="0.45"/>
    <row r="506" spans="3:12" x14ac:dyDescent="0.45"/>
    <row r="507" spans="3:12" x14ac:dyDescent="0.45"/>
    <row r="508" spans="3:12" x14ac:dyDescent="0.45"/>
    <row r="509" spans="3:12" x14ac:dyDescent="0.45"/>
    <row r="510" spans="3:12" x14ac:dyDescent="0.45"/>
    <row r="511" spans="3:12" x14ac:dyDescent="0.45"/>
    <row r="512" spans="3:12" x14ac:dyDescent="0.45"/>
    <row r="513" x14ac:dyDescent="0.45"/>
    <row r="514" x14ac:dyDescent="0.45"/>
    <row r="515" x14ac:dyDescent="0.45"/>
    <row r="516" x14ac:dyDescent="0.45"/>
    <row r="517" x14ac:dyDescent="0.45"/>
    <row r="518" x14ac:dyDescent="0.45"/>
    <row r="519" x14ac:dyDescent="0.45"/>
    <row r="520" x14ac:dyDescent="0.45"/>
    <row r="521" x14ac:dyDescent="0.45"/>
    <row r="522" x14ac:dyDescent="0.45"/>
    <row r="523" x14ac:dyDescent="0.45"/>
    <row r="524" x14ac:dyDescent="0.45"/>
    <row r="525" x14ac:dyDescent="0.45"/>
    <row r="526" x14ac:dyDescent="0.45"/>
    <row r="527" x14ac:dyDescent="0.45"/>
    <row r="528" x14ac:dyDescent="0.45"/>
    <row r="529" x14ac:dyDescent="0.45"/>
    <row r="530" x14ac:dyDescent="0.45"/>
    <row r="531" x14ac:dyDescent="0.45"/>
    <row r="532" x14ac:dyDescent="0.45"/>
    <row r="533" x14ac:dyDescent="0.45"/>
    <row r="534" x14ac:dyDescent="0.45"/>
    <row r="535" x14ac:dyDescent="0.45"/>
    <row r="536" x14ac:dyDescent="0.45"/>
    <row r="537" x14ac:dyDescent="0.45"/>
    <row r="538" x14ac:dyDescent="0.45"/>
    <row r="539" x14ac:dyDescent="0.45"/>
    <row r="540" x14ac:dyDescent="0.45"/>
    <row r="541" x14ac:dyDescent="0.45"/>
    <row r="542" x14ac:dyDescent="0.45"/>
    <row r="543" x14ac:dyDescent="0.45"/>
    <row r="544" x14ac:dyDescent="0.45"/>
    <row r="545" x14ac:dyDescent="0.45"/>
    <row r="546" x14ac:dyDescent="0.45"/>
    <row r="547" x14ac:dyDescent="0.45"/>
    <row r="548" x14ac:dyDescent="0.45"/>
    <row r="549" x14ac:dyDescent="0.45"/>
    <row r="550" x14ac:dyDescent="0.45"/>
    <row r="551" x14ac:dyDescent="0.45"/>
    <row r="552" x14ac:dyDescent="0.45"/>
    <row r="553" x14ac:dyDescent="0.45"/>
    <row r="554" x14ac:dyDescent="0.45"/>
    <row r="555" x14ac:dyDescent="0.45"/>
    <row r="556" x14ac:dyDescent="0.45"/>
    <row r="557" x14ac:dyDescent="0.45"/>
    <row r="558" x14ac:dyDescent="0.45"/>
    <row r="559" x14ac:dyDescent="0.45"/>
    <row r="560" x14ac:dyDescent="0.45"/>
    <row r="561" x14ac:dyDescent="0.45"/>
    <row r="562" x14ac:dyDescent="0.45"/>
    <row r="563" x14ac:dyDescent="0.45"/>
    <row r="564" x14ac:dyDescent="0.45"/>
    <row r="565" x14ac:dyDescent="0.45"/>
    <row r="566" x14ac:dyDescent="0.45"/>
    <row r="567" x14ac:dyDescent="0.45"/>
    <row r="568" x14ac:dyDescent="0.45"/>
    <row r="569" x14ac:dyDescent="0.45"/>
    <row r="570" x14ac:dyDescent="0.45"/>
    <row r="571" x14ac:dyDescent="0.45"/>
    <row r="572" x14ac:dyDescent="0.45"/>
    <row r="573" x14ac:dyDescent="0.45"/>
    <row r="574" x14ac:dyDescent="0.45"/>
    <row r="575" x14ac:dyDescent="0.45"/>
    <row r="576" x14ac:dyDescent="0.45"/>
    <row r="577" x14ac:dyDescent="0.45"/>
    <row r="578" x14ac:dyDescent="0.45"/>
    <row r="579" x14ac:dyDescent="0.45"/>
    <row r="580" x14ac:dyDescent="0.45"/>
    <row r="581" x14ac:dyDescent="0.45"/>
    <row r="582" x14ac:dyDescent="0.45"/>
    <row r="583" x14ac:dyDescent="0.45"/>
    <row r="584" x14ac:dyDescent="0.45"/>
    <row r="585" x14ac:dyDescent="0.45"/>
    <row r="586" x14ac:dyDescent="0.45"/>
    <row r="587" x14ac:dyDescent="0.45"/>
    <row r="588" x14ac:dyDescent="0.45"/>
    <row r="589" x14ac:dyDescent="0.45"/>
    <row r="590" x14ac:dyDescent="0.45"/>
    <row r="591" x14ac:dyDescent="0.45"/>
    <row r="592" x14ac:dyDescent="0.45"/>
    <row r="593" x14ac:dyDescent="0.45"/>
    <row r="594" x14ac:dyDescent="0.45"/>
    <row r="595" x14ac:dyDescent="0.45"/>
    <row r="596" x14ac:dyDescent="0.45"/>
    <row r="597" x14ac:dyDescent="0.45"/>
    <row r="598" x14ac:dyDescent="0.45"/>
    <row r="599" x14ac:dyDescent="0.45"/>
    <row r="600" x14ac:dyDescent="0.45"/>
    <row r="601" x14ac:dyDescent="0.45"/>
    <row r="602" x14ac:dyDescent="0.45"/>
    <row r="603" x14ac:dyDescent="0.45"/>
    <row r="604" x14ac:dyDescent="0.45"/>
    <row r="605" x14ac:dyDescent="0.45"/>
    <row r="606" x14ac:dyDescent="0.45"/>
    <row r="607" x14ac:dyDescent="0.45"/>
    <row r="608" x14ac:dyDescent="0.45"/>
    <row r="609" x14ac:dyDescent="0.45"/>
    <row r="610" x14ac:dyDescent="0.45"/>
    <row r="611" x14ac:dyDescent="0.45"/>
    <row r="612" x14ac:dyDescent="0.45"/>
    <row r="613" x14ac:dyDescent="0.45"/>
    <row r="614" x14ac:dyDescent="0.45"/>
    <row r="615" x14ac:dyDescent="0.45"/>
    <row r="616" x14ac:dyDescent="0.45"/>
    <row r="617" x14ac:dyDescent="0.45"/>
    <row r="618" x14ac:dyDescent="0.45"/>
    <row r="619" x14ac:dyDescent="0.45"/>
    <row r="620" x14ac:dyDescent="0.45"/>
    <row r="621" x14ac:dyDescent="0.45"/>
    <row r="622" x14ac:dyDescent="0.45"/>
    <row r="623" x14ac:dyDescent="0.45"/>
    <row r="624" x14ac:dyDescent="0.45"/>
    <row r="625" x14ac:dyDescent="0.45"/>
    <row r="626" x14ac:dyDescent="0.45"/>
    <row r="627" x14ac:dyDescent="0.45"/>
    <row r="628" x14ac:dyDescent="0.45"/>
    <row r="629" x14ac:dyDescent="0.45"/>
    <row r="630" x14ac:dyDescent="0.45"/>
    <row r="631" x14ac:dyDescent="0.45"/>
    <row r="632" x14ac:dyDescent="0.45"/>
    <row r="633" x14ac:dyDescent="0.45"/>
    <row r="634" x14ac:dyDescent="0.45"/>
    <row r="635" x14ac:dyDescent="0.45"/>
    <row r="636" x14ac:dyDescent="0.45"/>
    <row r="637" x14ac:dyDescent="0.45"/>
    <row r="638" x14ac:dyDescent="0.45"/>
    <row r="639" x14ac:dyDescent="0.45"/>
    <row r="640" x14ac:dyDescent="0.45"/>
    <row r="641" x14ac:dyDescent="0.45"/>
    <row r="642" x14ac:dyDescent="0.45"/>
    <row r="643" x14ac:dyDescent="0.45"/>
    <row r="644" x14ac:dyDescent="0.45"/>
    <row r="645" x14ac:dyDescent="0.45"/>
    <row r="646" x14ac:dyDescent="0.45"/>
    <row r="647" x14ac:dyDescent="0.45"/>
    <row r="648" x14ac:dyDescent="0.45"/>
    <row r="649" x14ac:dyDescent="0.45"/>
    <row r="650" x14ac:dyDescent="0.45"/>
    <row r="651" x14ac:dyDescent="0.45"/>
    <row r="652" x14ac:dyDescent="0.45"/>
    <row r="653" x14ac:dyDescent="0.45"/>
    <row r="654" x14ac:dyDescent="0.45"/>
    <row r="655" x14ac:dyDescent="0.45"/>
    <row r="656" x14ac:dyDescent="0.45"/>
    <row r="657" x14ac:dyDescent="0.45"/>
    <row r="658" x14ac:dyDescent="0.45"/>
    <row r="659" x14ac:dyDescent="0.45"/>
    <row r="660" x14ac:dyDescent="0.45"/>
    <row r="661" x14ac:dyDescent="0.45"/>
    <row r="662" x14ac:dyDescent="0.45"/>
    <row r="663" x14ac:dyDescent="0.45"/>
    <row r="664" x14ac:dyDescent="0.45"/>
    <row r="665" x14ac:dyDescent="0.45"/>
    <row r="666" x14ac:dyDescent="0.45"/>
    <row r="667" x14ac:dyDescent="0.45"/>
    <row r="668" x14ac:dyDescent="0.45"/>
    <row r="669" x14ac:dyDescent="0.45"/>
    <row r="670" x14ac:dyDescent="0.45"/>
    <row r="671" x14ac:dyDescent="0.45"/>
    <row r="672" x14ac:dyDescent="0.45"/>
    <row r="673" x14ac:dyDescent="0.45"/>
    <row r="674" x14ac:dyDescent="0.45"/>
    <row r="675" x14ac:dyDescent="0.45"/>
    <row r="676" x14ac:dyDescent="0.45"/>
    <row r="677" x14ac:dyDescent="0.45"/>
    <row r="678" x14ac:dyDescent="0.45"/>
    <row r="679" x14ac:dyDescent="0.45"/>
    <row r="680" x14ac:dyDescent="0.45"/>
    <row r="681" x14ac:dyDescent="0.45"/>
    <row r="682" x14ac:dyDescent="0.45"/>
    <row r="683" x14ac:dyDescent="0.45"/>
    <row r="684" x14ac:dyDescent="0.45"/>
    <row r="685" x14ac:dyDescent="0.45"/>
    <row r="686" x14ac:dyDescent="0.45"/>
    <row r="687" x14ac:dyDescent="0.45"/>
    <row r="688" x14ac:dyDescent="0.45"/>
    <row r="689" x14ac:dyDescent="0.45"/>
    <row r="690" x14ac:dyDescent="0.45"/>
    <row r="691" x14ac:dyDescent="0.45"/>
    <row r="692" x14ac:dyDescent="0.45"/>
    <row r="693" x14ac:dyDescent="0.45"/>
    <row r="694" x14ac:dyDescent="0.45"/>
    <row r="695" x14ac:dyDescent="0.45"/>
    <row r="696" x14ac:dyDescent="0.45"/>
    <row r="697" x14ac:dyDescent="0.45"/>
    <row r="698" x14ac:dyDescent="0.45"/>
    <row r="699" x14ac:dyDescent="0.45"/>
    <row r="700" x14ac:dyDescent="0.45"/>
    <row r="701" x14ac:dyDescent="0.45"/>
    <row r="702" x14ac:dyDescent="0.45"/>
    <row r="703" x14ac:dyDescent="0.45"/>
    <row r="704" x14ac:dyDescent="0.45"/>
    <row r="705" x14ac:dyDescent="0.45"/>
    <row r="706" x14ac:dyDescent="0.45"/>
    <row r="707" x14ac:dyDescent="0.45"/>
    <row r="708" x14ac:dyDescent="0.45"/>
    <row r="709" x14ac:dyDescent="0.45"/>
    <row r="710" x14ac:dyDescent="0.45"/>
    <row r="711" x14ac:dyDescent="0.45"/>
    <row r="712" x14ac:dyDescent="0.45"/>
    <row r="713" x14ac:dyDescent="0.45"/>
    <row r="714" x14ac:dyDescent="0.45"/>
    <row r="715" x14ac:dyDescent="0.45"/>
    <row r="716" x14ac:dyDescent="0.45"/>
    <row r="717" x14ac:dyDescent="0.45"/>
    <row r="718" x14ac:dyDescent="0.45"/>
    <row r="719" x14ac:dyDescent="0.45"/>
    <row r="720" x14ac:dyDescent="0.45"/>
    <row r="721" x14ac:dyDescent="0.45"/>
    <row r="722" x14ac:dyDescent="0.45"/>
    <row r="723" x14ac:dyDescent="0.45"/>
    <row r="724" x14ac:dyDescent="0.45"/>
    <row r="725" x14ac:dyDescent="0.45"/>
    <row r="726" x14ac:dyDescent="0.45"/>
    <row r="727" x14ac:dyDescent="0.45"/>
    <row r="728" x14ac:dyDescent="0.45"/>
    <row r="729" x14ac:dyDescent="0.45"/>
    <row r="730" x14ac:dyDescent="0.45"/>
    <row r="731" x14ac:dyDescent="0.45"/>
    <row r="732" x14ac:dyDescent="0.45"/>
    <row r="733" x14ac:dyDescent="0.45"/>
    <row r="734" x14ac:dyDescent="0.45"/>
    <row r="735" x14ac:dyDescent="0.45"/>
    <row r="736" x14ac:dyDescent="0.45"/>
    <row r="737" x14ac:dyDescent="0.45"/>
    <row r="738" x14ac:dyDescent="0.45"/>
    <row r="739" x14ac:dyDescent="0.45"/>
    <row r="740" x14ac:dyDescent="0.45"/>
    <row r="741" x14ac:dyDescent="0.45"/>
    <row r="742" x14ac:dyDescent="0.45"/>
    <row r="743" x14ac:dyDescent="0.45"/>
    <row r="744" x14ac:dyDescent="0.45"/>
    <row r="745" x14ac:dyDescent="0.45"/>
    <row r="746" x14ac:dyDescent="0.45"/>
    <row r="747" x14ac:dyDescent="0.45"/>
    <row r="748" x14ac:dyDescent="0.45"/>
    <row r="749" x14ac:dyDescent="0.45"/>
    <row r="750" x14ac:dyDescent="0.45"/>
  </sheetData>
  <sheetProtection sheet="1" formatColumns="0" formatRows="0"/>
  <mergeCells count="48">
    <mergeCell ref="F348:L348"/>
    <mergeCell ref="F324:M324"/>
    <mergeCell ref="F267:L267"/>
    <mergeCell ref="B384:M384"/>
    <mergeCell ref="C6:E9"/>
    <mergeCell ref="F6:L9"/>
    <mergeCell ref="F16:L16"/>
    <mergeCell ref="F15:L15"/>
    <mergeCell ref="F188:L188"/>
    <mergeCell ref="F162:L162"/>
    <mergeCell ref="B191:M191"/>
    <mergeCell ref="F231:L231"/>
    <mergeCell ref="F214:L214"/>
    <mergeCell ref="F244:L244"/>
    <mergeCell ref="F381:L381"/>
    <mergeCell ref="F364:L364"/>
    <mergeCell ref="F280:L280"/>
    <mergeCell ref="F295:L295"/>
    <mergeCell ref="F313:L313"/>
    <mergeCell ref="C2:L2"/>
    <mergeCell ref="C10:E14"/>
    <mergeCell ref="C15:E16"/>
    <mergeCell ref="F142:L142"/>
    <mergeCell ref="F67:L67"/>
    <mergeCell ref="F84:L84"/>
    <mergeCell ref="F121:L121"/>
    <mergeCell ref="F109:L109"/>
    <mergeCell ref="F441:L441"/>
    <mergeCell ref="D480:M480"/>
    <mergeCell ref="D392:M392"/>
    <mergeCell ref="F393:L393"/>
    <mergeCell ref="D395:M395"/>
    <mergeCell ref="F387:L387"/>
    <mergeCell ref="D386:M386"/>
    <mergeCell ref="F498:H498"/>
    <mergeCell ref="F499:H499"/>
    <mergeCell ref="F492:H492"/>
    <mergeCell ref="F493:H493"/>
    <mergeCell ref="F494:H494"/>
    <mergeCell ref="F495:H495"/>
    <mergeCell ref="F496:H496"/>
    <mergeCell ref="F497:H497"/>
    <mergeCell ref="D389:M389"/>
    <mergeCell ref="F390:L390"/>
    <mergeCell ref="F456:L456"/>
    <mergeCell ref="F431:L431"/>
    <mergeCell ref="D434:M434"/>
    <mergeCell ref="F396:L396"/>
  </mergeCells>
  <phoneticPr fontId="2"/>
  <dataValidations count="4">
    <dataValidation type="list" allowBlank="1" showInputMessage="1" showErrorMessage="1" sqref="G36:L45 E68 E48:E50 E477:E478 E88:E93 E166:E170 E143 E55:E66 E232 E245 E268 E281 E85 E296 E349 E365 E314 E122 E27:E32 E318:E347 E459:E466 E469:E474 E432 E189 E424:E430 E110 E163 E125:E130 E435:E440 E482:E483 E299:E312 E382 E96:E108 E113:E120 E133:E141 E146:E161 E173:E187 E71:E83 E218:E230 E235:E243 E248:E266 E271:E279 E284:E294 E368:E380 E195:E213 E215 E354:E363 E444:E455" xr:uid="{B2B51E1A-C7FC-49FA-B7BB-4D818865A52F}">
      <formula1>"○"</formula1>
    </dataValidation>
    <dataValidation imeMode="disabled" allowBlank="1" showInputMessage="1" showErrorMessage="1" sqref="F493:H493 F498:H499" xr:uid="{AD2FCBA0-D4EB-4E23-A775-05AF69C1FCB8}"/>
    <dataValidation type="decimal" imeMode="disabled" operator="greaterThan" allowBlank="1" showInputMessage="1" showErrorMessage="1" sqref="G399:G420 I420 K420" xr:uid="{FF514A5C-9FFA-4C4C-88E3-5BF947A32227}">
      <formula1>-0.1</formula1>
    </dataValidation>
    <dataValidation type="list" allowBlank="1" showInputMessage="1" showErrorMessage="1" sqref="G421" xr:uid="{3F174922-A5E6-4446-9BD4-7237DF515798}">
      <formula1>"1"</formula1>
    </dataValidation>
  </dataValidations>
  <hyperlinks>
    <hyperlink ref="D481" r:id="rId1" xr:uid="{947A700D-D8C5-4F78-A310-572E66FD35CC}"/>
  </hyperlinks>
  <pageMargins left="0.7" right="0.7" top="0.75" bottom="0.75" header="0.3" footer="0.3"/>
  <pageSetup paperSize="9" scale="50" fitToHeight="0" orientation="portrait" horizontalDpi="1200" verticalDpi="1200" r:id="rId2"/>
  <rowBreaks count="7" manualBreakCount="7">
    <brk id="69" min="1" max="12" man="1"/>
    <brk id="131" min="1" max="12" man="1"/>
    <brk id="190" min="1" max="12" man="1"/>
    <brk id="246" min="1" max="12" man="1"/>
    <brk id="315" min="1" max="12" man="1"/>
    <brk id="384" min="1" max="12" man="1"/>
    <brk id="442" min="1" max="12"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3D9AE9CA4B5B443B63EA8CB01EB92FD" ma:contentTypeVersion="16" ma:contentTypeDescription="新しいドキュメントを作成します。" ma:contentTypeScope="" ma:versionID="7d94521f0bc7ca2e25506affbd9fee4e">
  <xsd:schema xmlns:xsd="http://www.w3.org/2001/XMLSchema" xmlns:xs="http://www.w3.org/2001/XMLSchema" xmlns:p="http://schemas.microsoft.com/office/2006/metadata/properties" xmlns:ns3="dca56c73-2c9e-4340-bb9a-e8ad9adcd378" xmlns:ns4="e43381dc-cc7a-4420-9a96-71345c8dd9b4" targetNamespace="http://schemas.microsoft.com/office/2006/metadata/properties" ma:root="true" ma:fieldsID="a4b74e148ad566e717cc2286f1fd28ed" ns3:_="" ns4:_="">
    <xsd:import namespace="dca56c73-2c9e-4340-bb9a-e8ad9adcd378"/>
    <xsd:import namespace="e43381dc-cc7a-4420-9a96-71345c8dd9b4"/>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GenerationTime" minOccurs="0"/>
                <xsd:element ref="ns3:MediaServiceEventHashCode" minOccurs="0"/>
                <xsd:element ref="ns3:MediaServiceAutoTags" minOccurs="0"/>
                <xsd:element ref="ns3:MediaServiceOCR" minOccurs="0"/>
                <xsd:element ref="ns3:MediaLengthInSeconds" minOccurs="0"/>
                <xsd:element ref="ns3:MediaServiceSearchProperties" minOccurs="0"/>
                <xsd:element ref="ns3:MediaServiceDateTaken" minOccurs="0"/>
                <xsd:element ref="ns3:MediaServiceSystem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56c73-2c9e-4340-bb9a-e8ad9adcd378"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3381dc-cc7a-4420-9a96-71345c8dd9b4"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ca56c73-2c9e-4340-bb9a-e8ad9adcd378" xsi:nil="true"/>
  </documentManagement>
</p:properties>
</file>

<file path=customXml/itemProps1.xml><?xml version="1.0" encoding="utf-8"?>
<ds:datastoreItem xmlns:ds="http://schemas.openxmlformats.org/officeDocument/2006/customXml" ds:itemID="{E210EC48-F2E4-4B86-B803-12754A6FEEC0}">
  <ds:schemaRefs>
    <ds:schemaRef ds:uri="http://schemas.microsoft.com/sharepoint/v3/contenttype/forms"/>
  </ds:schemaRefs>
</ds:datastoreItem>
</file>

<file path=customXml/itemProps2.xml><?xml version="1.0" encoding="utf-8"?>
<ds:datastoreItem xmlns:ds="http://schemas.openxmlformats.org/officeDocument/2006/customXml" ds:itemID="{5C5CA7E9-8F59-4584-AFFA-B9A3973B6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56c73-2c9e-4340-bb9a-e8ad9adcd378"/>
    <ds:schemaRef ds:uri="e43381dc-cc7a-4420-9a96-71345c8dd9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7C3C79-E4A4-415D-BA7D-42A9D06890B0}">
  <ds:schemaRefs>
    <ds:schemaRef ds:uri="http://purl.org/dc/dcmityp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e43381dc-cc7a-4420-9a96-71345c8dd9b4"/>
    <ds:schemaRef ds:uri="dca56c73-2c9e-4340-bb9a-e8ad9adcd37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寺田 奈津美</dc:creator>
  <cp:keywords/>
  <dc:description/>
  <cp:lastModifiedBy>寺田 奈津美</cp:lastModifiedBy>
  <cp:revision/>
  <cp:lastPrinted>2025-05-28T03:20:43Z</cp:lastPrinted>
  <dcterms:created xsi:type="dcterms:W3CDTF">2023-08-19T14:49:00Z</dcterms:created>
  <dcterms:modified xsi:type="dcterms:W3CDTF">2025-05-30T10:54:21Z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0x010100A3D9AE9CA4B5B443B63EA8CB01EB92FD</vt:lpwstr>
  </property>
</Properties>
</file>